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ÚOŽI'!$C$79:$K$174</definedName>
    <definedName name="_xlnm.Print_Area" localSheetId="1">'01 - Sborník ÚOŽI'!$C$4:$J$39,'01 - Sborník ÚOŽI'!$C$45:$J$61,'01 - Sborník ÚOŽI'!$C$67:$K$174</definedName>
    <definedName name="_xlnm.Print_Titles" localSheetId="1">'01 - Sborník ÚOŽI'!$79:$79</definedName>
    <definedName name="_xlnm._FilterDatabase" localSheetId="2" hidden="1">'02 - ÚRS'!$C$80:$K$90</definedName>
    <definedName name="_xlnm.Print_Area" localSheetId="2">'02 - ÚRS'!$C$4:$J$39,'02 - ÚRS'!$C$45:$J$62,'02 - ÚRS'!$C$68:$K$90</definedName>
    <definedName name="_xlnm.Print_Titles" localSheetId="2">'02 - ÚRS'!$80:$80</definedName>
    <definedName name="_xlnm._FilterDatabase" localSheetId="3" hidden="1">'03 - VON'!$C$79:$K$83</definedName>
    <definedName name="_xlnm.Print_Area" localSheetId="3">'03 - VON'!$C$4:$J$39,'03 - VON'!$C$45:$J$61,'03 - VON'!$C$67:$K$83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55"/>
  <c r="J17"/>
  <c r="J12"/>
  <c r="J74"/>
  <c r="E7"/>
  <c r="E48"/>
  <c i="3" r="T82"/>
  <c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2" r="J37"/>
  <c r="J36"/>
  <c i="1" r="AY55"/>
  <c i="2" r="J35"/>
  <c i="1" r="AX55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5"/>
  <c r="BH125"/>
  <c r="BG125"/>
  <c r="BF125"/>
  <c r="T125"/>
  <c r="R125"/>
  <c r="P125"/>
  <c r="BI117"/>
  <c r="BH117"/>
  <c r="BG117"/>
  <c r="BF117"/>
  <c r="T117"/>
  <c r="R117"/>
  <c r="P117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1"/>
  <c r="BH101"/>
  <c r="BG101"/>
  <c r="BF101"/>
  <c r="T101"/>
  <c r="R101"/>
  <c r="P101"/>
  <c r="BI93"/>
  <c r="BH93"/>
  <c r="BG93"/>
  <c r="BF93"/>
  <c r="T93"/>
  <c r="R93"/>
  <c r="P93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67"/>
  <c r="J166"/>
  <c r="BK157"/>
  <c r="BK153"/>
  <c r="BK148"/>
  <c r="J134"/>
  <c i="4" r="BK82"/>
  <c i="3" r="J88"/>
  <c r="J83"/>
  <c i="2" r="J140"/>
  <c r="J136"/>
  <c r="J133"/>
  <c r="J93"/>
  <c i="4" r="J82"/>
  <c i="2" r="BK169"/>
  <c r="J160"/>
  <c r="J157"/>
  <c r="BK154"/>
  <c r="J144"/>
  <c r="BK136"/>
  <c r="BK105"/>
  <c r="BK165"/>
  <c r="J159"/>
  <c r="J174"/>
  <c r="J173"/>
  <c r="BK170"/>
  <c r="BK168"/>
  <c r="J156"/>
  <c r="BK150"/>
  <c r="BK138"/>
  <c r="J137"/>
  <c r="J83"/>
  <c r="J82"/>
  <c r="BK173"/>
  <c r="BK166"/>
  <c r="J165"/>
  <c r="J164"/>
  <c r="BK163"/>
  <c r="J161"/>
  <c r="BK155"/>
  <c r="J152"/>
  <c r="BK151"/>
  <c r="BK149"/>
  <c r="J148"/>
  <c r="BK146"/>
  <c r="BK144"/>
  <c r="J142"/>
  <c r="J141"/>
  <c r="J138"/>
  <c r="BK133"/>
  <c r="J125"/>
  <c r="J106"/>
  <c r="J105"/>
  <c r="J85"/>
  <c i="3" r="BK90"/>
  <c r="BK89"/>
  <c r="BK88"/>
  <c r="J85"/>
  <c r="BK83"/>
  <c i="2" r="BK174"/>
  <c r="J172"/>
  <c r="J171"/>
  <c r="J169"/>
  <c r="J168"/>
  <c r="BK162"/>
  <c r="BK158"/>
  <c r="J155"/>
  <c r="J154"/>
  <c r="J151"/>
  <c r="BK145"/>
  <c r="BK141"/>
  <c r="BK140"/>
  <c r="BK135"/>
  <c r="J109"/>
  <c r="J101"/>
  <c r="J84"/>
  <c r="BK82"/>
  <c r="BK83"/>
  <c r="J145"/>
  <c r="BK139"/>
  <c r="J135"/>
  <c i="1" r="AS54"/>
  <c i="2" r="BK164"/>
  <c r="J163"/>
  <c r="BK161"/>
  <c r="J158"/>
  <c r="BK156"/>
  <c r="BK147"/>
  <c r="BK143"/>
  <c r="BK142"/>
  <c r="J139"/>
  <c r="BK137"/>
  <c r="BK125"/>
  <c r="J117"/>
  <c r="BK101"/>
  <c r="BK93"/>
  <c i="3" r="J90"/>
  <c r="J89"/>
  <c i="2" r="BK172"/>
  <c r="BK171"/>
  <c r="J170"/>
  <c r="BK167"/>
  <c r="J162"/>
  <c r="BK160"/>
  <c r="BK159"/>
  <c r="BK152"/>
  <c r="J147"/>
  <c r="J146"/>
  <c r="BK134"/>
  <c r="BK117"/>
  <c r="BK109"/>
  <c r="BK106"/>
  <c r="BK85"/>
  <c r="BK84"/>
  <c i="3" r="BK85"/>
  <c i="2" r="J153"/>
  <c r="J150"/>
  <c r="J149"/>
  <c r="J143"/>
  <c i="4" r="F36"/>
  <c i="1" r="BC57"/>
  <c i="4" r="F35"/>
  <c i="1" r="BB57"/>
  <c i="4" r="F37"/>
  <c i="1" r="BD57"/>
  <c i="3" r="F36"/>
  <c i="1" r="BC56"/>
  <c i="4" r="F34"/>
  <c i="1" r="BA57"/>
  <c i="2" l="1" r="BK81"/>
  <c r="J81"/>
  <c r="J60"/>
  <c i="3" r="BK87"/>
  <c r="J87"/>
  <c r="J61"/>
  <c i="2" r="P81"/>
  <c r="P80"/>
  <c i="1" r="AU55"/>
  <c i="3" r="BK82"/>
  <c r="J82"/>
  <c r="J60"/>
  <c r="R82"/>
  <c r="R87"/>
  <c i="2" r="R81"/>
  <c r="R80"/>
  <c r="T81"/>
  <c r="T80"/>
  <c i="3" r="P82"/>
  <c r="P81"/>
  <c i="1" r="AU56"/>
  <c i="3" r="P87"/>
  <c r="T87"/>
  <c r="T81"/>
  <c i="2" r="BE137"/>
  <c r="BE147"/>
  <c r="E70"/>
  <c r="BE101"/>
  <c r="BE135"/>
  <c r="BE136"/>
  <c r="BE156"/>
  <c r="BE158"/>
  <c r="BE165"/>
  <c r="F77"/>
  <c r="BE82"/>
  <c r="BE85"/>
  <c r="BE138"/>
  <c r="BE140"/>
  <c r="BE152"/>
  <c r="BE83"/>
  <c r="BE105"/>
  <c r="BE146"/>
  <c r="BE150"/>
  <c i="4" r="E70"/>
  <c i="2" r="BE133"/>
  <c r="BE134"/>
  <c r="BE153"/>
  <c r="BE157"/>
  <c r="BE159"/>
  <c r="BE161"/>
  <c r="BE168"/>
  <c r="BE172"/>
  <c r="BE174"/>
  <c i="3" r="F55"/>
  <c r="BE85"/>
  <c r="BE89"/>
  <c r="BE90"/>
  <c i="2" r="J74"/>
  <c r="BE84"/>
  <c r="BE93"/>
  <c r="BE139"/>
  <c r="BE143"/>
  <c r="BE154"/>
  <c r="BE164"/>
  <c r="BE170"/>
  <c i="4" r="J52"/>
  <c r="F77"/>
  <c i="2" r="BE141"/>
  <c r="BE145"/>
  <c r="BE148"/>
  <c r="BE171"/>
  <c r="BE173"/>
  <c i="3" r="E71"/>
  <c r="BE83"/>
  <c r="BE88"/>
  <c i="2" r="BE169"/>
  <c i="3" r="J75"/>
  <c i="2" r="BE167"/>
  <c i="4" r="BE82"/>
  <c i="2" r="BE109"/>
  <c r="BE125"/>
  <c r="BE149"/>
  <c r="BE151"/>
  <c r="BE162"/>
  <c r="BE106"/>
  <c r="BE117"/>
  <c r="BE144"/>
  <c r="BE155"/>
  <c r="BE166"/>
  <c i="4" r="BK81"/>
  <c r="J81"/>
  <c r="J60"/>
  <c i="2" r="BE142"/>
  <c r="BE160"/>
  <c r="BE163"/>
  <c r="F37"/>
  <c i="1" r="BD55"/>
  <c i="3" r="F34"/>
  <c i="1" r="BA56"/>
  <c i="3" r="F35"/>
  <c i="1" r="BB56"/>
  <c i="2" r="F34"/>
  <c i="1" r="BA55"/>
  <c i="3" r="J34"/>
  <c i="1" r="AW56"/>
  <c i="2" r="F35"/>
  <c i="1" r="BB55"/>
  <c i="4" r="F33"/>
  <c i="1" r="AZ57"/>
  <c i="3" r="F37"/>
  <c i="1" r="BD56"/>
  <c i="4" r="J34"/>
  <c i="1" r="AW57"/>
  <c i="2" r="J34"/>
  <c i="1" r="AW55"/>
  <c i="2" r="F36"/>
  <c i="1" r="BC55"/>
  <c r="BC54"/>
  <c r="W32"/>
  <c i="3" l="1" r="R81"/>
  <c r="BK81"/>
  <c r="J81"/>
  <c i="2" r="BK80"/>
  <c r="J80"/>
  <c i="4" r="BK80"/>
  <c r="J80"/>
  <c r="J59"/>
  <c i="1" r="AY54"/>
  <c i="4" r="J33"/>
  <c i="1" r="AV57"/>
  <c r="AT57"/>
  <c i="3" r="F33"/>
  <c i="1" r="AZ56"/>
  <c i="3" r="J30"/>
  <c i="1" r="AG56"/>
  <c i="2" r="J33"/>
  <c i="1" r="AV55"/>
  <c r="AT55"/>
  <c i="2" r="J30"/>
  <c i="1" r="AG55"/>
  <c r="AN55"/>
  <c r="BA54"/>
  <c r="AW54"/>
  <c r="AK30"/>
  <c r="BD54"/>
  <c r="W33"/>
  <c i="2" r="F33"/>
  <c i="1" r="AZ55"/>
  <c r="AU54"/>
  <c i="3" r="J33"/>
  <c i="1" r="AV56"/>
  <c r="AT56"/>
  <c r="BB54"/>
  <c r="W31"/>
  <c i="2" l="1" r="J39"/>
  <c i="3" r="J39"/>
  <c r="J59"/>
  <c i="2" r="J59"/>
  <c i="1" r="AN56"/>
  <c i="4" r="J30"/>
  <c i="1" r="AG57"/>
  <c r="AN57"/>
  <c r="AZ54"/>
  <c r="W29"/>
  <c r="AX54"/>
  <c r="W30"/>
  <c i="4" l="1" r="J39"/>
  <c i="1" r="AG54"/>
  <c r="AV54"/>
  <c r="AK29"/>
  <c l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<sst xmlns="http://schemas.openxmlformats.org/spreadsheetml/2006/main">
  <si>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</si>
  <si>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</si>
  <si>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</si>
  <si>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</si>
  <si>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</si>
  <si>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{a24d4eaf-71ca-4d7f-802c-91d33c648710}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</si>
  <si>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</si>
  <si>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</si>
  <si>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</si>
  <si>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</si>
  <si>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</si>
  <si>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</si>
  <si>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</si>
  <si>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</si>
  <si>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F20250813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</si>
  <si>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</si>
  <si>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</si>
  <si>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Údržba, opravy a odstraňování závad u SSZT OŘ OVA 2026 - EZS, EPS a ASHS-2026-06/2028 - oblast Ostrava</t>
  </si>
  <si>
    <t>KSO:</t>
  </si>
  <si>
    <t>824</t>
  </si>
  <si>
    <t>CC-CZ:</t>
  </si>
  <si>
    <t/>
  </si>
  <si>
    <t>Místo:</t>
  </si>
  <si>
    <t xml:space="preserve"> Oblastní ředitelství Ostrava</t>
  </si>
  <si>
    <t>Datum:</t>
  </si>
  <si>
    <t>13. 8. 2025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</si>
  <si>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</si>
  <si>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</si>
  <si>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</si>
  <si>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</si>
  <si>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</si>
  <si>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</si>
  <si>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</si>
  <si>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</si>
  <si>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</si>
  <si>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</si>
  <si>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</si>
  <si>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</si>
  <si>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</si>
  <si>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</si>
  <si>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</si>
  <si>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</si>
  <si>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</si>
  <si>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</si>
  <si>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</si>
  <si>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</si>
  <si>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</si>
  <si>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</si>
  <si>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</si>
  <si>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</si>
  <si>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</si>
  <si>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</si>
  <si>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</si>
  <si>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</si>
  <si>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</si>
  <si>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</si>
  <si>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</si>
  <si>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</si>
  <si>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</si>
  <si>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</si>
  <si>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</si>
  <si>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</si>
  <si>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</si>
  <si>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</si>
  <si>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</si>
  <si>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</si>
  <si>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</si>
  <si>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</si>
  <si>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</si>
  <si>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</si>
  <si>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</si>
  <si>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</si>
  <si>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</si>
  <si>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</si>
  <si>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</si>
  <si>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</si>
  <si>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</si>
  <si>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</si>
  <si>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</si>
  <si>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</si>
  <si>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</si>
  <si>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</si>
  <si>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{31095161-ea46-4ce3-9084-aae26e77b826}</t>
  </si>
  <si>
    <t>2</t>
  </si>
  <si>
    <t>02</t>
  </si>
  <si>
    <t>ÚRS</t>
  </si>
  <si>
    <t>STA</t>
  </si>
  <si>
    <t>{0c9d2249-25b1-4fe5-ac2c-33371c16d76d}</t>
  </si>
  <si>
    <t>03</t>
  </si>
  <si>
    <t>VON</t>
  </si>
  <si>
    <t>{930f73a0-c6a8-4caa-b756-77cc41e8a808}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</si>
  <si>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</si>
  <si>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</si>
  <si>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</si>
  <si>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</si>
  <si>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</si>
  <si>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</si>
  <si>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</si>
  <si>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</si>
  <si>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</si>
  <si>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</si>
  <si>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</si>
  <si>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</si>
  <si>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</si>
  <si>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</si>
  <si>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</si>
  <si>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</si>
  <si>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</si>
  <si>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</si>
  <si>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</si>
  <si>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</si>
  <si>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</si>
  <si>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</si>
  <si>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</si>
  <si>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</si>
  <si>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</si>
  <si>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</si>
  <si>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759R1</t>
  </si>
  <si>
    <t>_x000d_
Funkční zkoušky a kontroly provozuschopnosti zařízení EPS, EZS (za rok 2026), dle soupisu zařízení viz Díl 2 - Dílčí údržba rok 2026 - cena</t>
  </si>
  <si>
    <t>1739409923</t>
  </si>
  <si>
    <t>759R2</t>
  </si>
  <si>
    <t xml:space="preserve">Funkční zkoušky a kontroly provozuschopnosti zařízení EPS, EZS (za rok 2027), podle soupisu zařízení viz Díl 3 - Dílčí údržba rok 2027 - cena_x000d_
</t>
  </si>
  <si>
    <t>1089644733</t>
  </si>
  <si>
    <t>3</t>
  </si>
  <si>
    <t>759R3</t>
  </si>
  <si>
    <t xml:space="preserve">Funkční zkoušky a kontroly provozuschopnosti zařízení EPS, EZS (za rok 2028), podle soupisu zařízení viz Díl 4 - Dílčí údržba rok 2028 - cena </t>
  </si>
  <si>
    <t>-1825573381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</si>
  <si>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</si>
  <si>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</si>
  <si>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kus</t>
  </si>
  <si>
    <t>Sborník UOŽI 01 2026</t>
  </si>
  <si>
    <t>-253404899</t>
  </si>
  <si>
    <t>VV</t>
  </si>
  <si>
    <t>rok 2026</t>
  </si>
  <si>
    <t>rok 2027</t>
  </si>
  <si>
    <t>22</t>
  </si>
  <si>
    <t>rok 2028</t>
  </si>
  <si>
    <t>Součet</t>
  </si>
  <si>
    <t>5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</si>
  <si>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</si>
  <si>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</si>
  <si>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558149595</t>
  </si>
  <si>
    <t>11</t>
  </si>
  <si>
    <t>17</t>
  </si>
  <si>
    <t>30</t>
  </si>
  <si>
    <t>6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</si>
  <si>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</si>
  <si>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</si>
  <si>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1899667586</t>
  </si>
  <si>
    <t>13</t>
  </si>
  <si>
    <t>7</t>
  </si>
  <si>
    <t>7596473010</t>
  </si>
  <si>
    <t>Oprava tlakové láhve ASHS - odčerpání hasiva, přetěsnění, napuštění hasiva</t>
  </si>
  <si>
    <t>litr</t>
  </si>
  <si>
    <t>-1234794778</t>
  </si>
  <si>
    <t>8</t>
  </si>
  <si>
    <t>7596473025</t>
  </si>
  <si>
    <t>Tlaková zkouška lahví s plynem pro ASHS nepoškozujícím ozónovou sféru (Kjótský protokol)</t>
  </si>
  <si>
    <t>322406425</t>
  </si>
  <si>
    <t>3"2028-Chotěbuz, Karviná, Louky n.O.</t>
  </si>
  <si>
    <t>9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</si>
  <si>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</si>
  <si>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</si>
  <si>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-190062038</t>
  </si>
  <si>
    <t xml:space="preserve">rok 2026 Návsí, Bystřice, Karviná, </t>
  </si>
  <si>
    <t>rok 2027 Mosty u J.,Č.Těšín ST1, Č.Těšín TB, Sedlnice, Bartošovice, Frýdlant n.O., Mošnov, Kunčice p.O.</t>
  </si>
  <si>
    <t>10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</si>
  <si>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</si>
  <si>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</si>
  <si>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499025940</t>
  </si>
  <si>
    <t>rok 2026-Mosty u J., Č.Těšín ST1, Sedlnice, Bartošovice, Frýdlant n.O., Mošnov, Kunčice p.O.</t>
  </si>
  <si>
    <t>rok 2027-Návsí, Bystřice, Třinec, Vendryně SpS, Chotěbuz, Karviná, Louky n.O.</t>
  </si>
  <si>
    <t>rok 2028-Mosty u J.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</si>
  <si>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</si>
  <si>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</si>
  <si>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-352123127</t>
  </si>
  <si>
    <t>rok 2026-Třinec, Vendryně SpS, Č.Těšín TB</t>
  </si>
  <si>
    <t>rok 2028- Chotěbuz, Karviná, Louky n.O.</t>
  </si>
  <si>
    <t>M</t>
  </si>
  <si>
    <t>7491400260</t>
  </si>
  <si>
    <t>Kabelové rošty a žlaby Elektroinstalační lišty a kabelové žlaby Lišta LHD 40x20 vkládací bílá 2m</t>
  </si>
  <si>
    <t>128</t>
  </si>
  <si>
    <t>970339408</t>
  </si>
  <si>
    <t>7596480010</t>
  </si>
  <si>
    <t>Měřící, zkušební a montážní přípravky a kabely Zkušební plyn s výsuvným aplikátorem</t>
  </si>
  <si>
    <t>-1713649088</t>
  </si>
  <si>
    <t>14</t>
  </si>
  <si>
    <t>7597110352</t>
  </si>
  <si>
    <t>EZS Systémový Ethernet (TCP/IP) komunikátor bez krytu, nové HW provedení</t>
  </si>
  <si>
    <t>1247363866</t>
  </si>
  <si>
    <t>15</t>
  </si>
  <si>
    <t>7597111237</t>
  </si>
  <si>
    <t>EZS Omezovač dobíjecího proudu do akumulátoru a odpojovač vybitého akumulátoru</t>
  </si>
  <si>
    <t>-373537305</t>
  </si>
  <si>
    <t>16</t>
  </si>
  <si>
    <t>7597110963</t>
  </si>
  <si>
    <t>EZS Duální detektor s dosahem 15m</t>
  </si>
  <si>
    <t>946251031</t>
  </si>
  <si>
    <t>7596420010</t>
  </si>
  <si>
    <t>Tabla a OPPO Tablo k MHU 110, MHU 111</t>
  </si>
  <si>
    <t>640538499</t>
  </si>
  <si>
    <t>18</t>
  </si>
  <si>
    <t>7596460060</t>
  </si>
  <si>
    <t>Náhradní díly k EPS Sklo velké 8x8 k tlačítkovým hlásičům MHA 108,141,901,902,</t>
  </si>
  <si>
    <t>-281341718</t>
  </si>
  <si>
    <t>19</t>
  </si>
  <si>
    <t>7597111070</t>
  </si>
  <si>
    <t>EZS MG kontakt povrchový plastový s kolmo vyvedenými vodiči délky 3m</t>
  </si>
  <si>
    <t>2050260561</t>
  </si>
  <si>
    <t>20</t>
  </si>
  <si>
    <t>7597111255</t>
  </si>
  <si>
    <t>EZS Kombinovaný detektor kouře a teplot s drátovým připojením</t>
  </si>
  <si>
    <t>-1935104212</t>
  </si>
  <si>
    <t>7596470630</t>
  </si>
  <si>
    <t>ASHS hasivo FM-200</t>
  </si>
  <si>
    <t>kg</t>
  </si>
  <si>
    <t>1925490676</t>
  </si>
  <si>
    <t>7596410270</t>
  </si>
  <si>
    <t>Ústředny Prvky linkové vstupně výstupní Vstupní / Výstupní prvek (člen akční)</t>
  </si>
  <si>
    <t>1438696757</t>
  </si>
  <si>
    <t>23</t>
  </si>
  <si>
    <t>7597111151</t>
  </si>
  <si>
    <t>EZS Nezálohovaná plastová vnitřní siréna 111dB/1m</t>
  </si>
  <si>
    <t>-491166753</t>
  </si>
  <si>
    <t>24</t>
  </si>
  <si>
    <t>7597111200</t>
  </si>
  <si>
    <t>EZS Modul spínaného zdroje 13,8Vss / 5A</t>
  </si>
  <si>
    <t>-613517297</t>
  </si>
  <si>
    <t>25</t>
  </si>
  <si>
    <t>7597110338</t>
  </si>
  <si>
    <t>EZS LCD klávesnice pro ústředny GD</t>
  </si>
  <si>
    <t>-1541052600</t>
  </si>
  <si>
    <t>26</t>
  </si>
  <si>
    <t>7597110345</t>
  </si>
  <si>
    <t>EZS Koncentrátor v plastovém krytu pro 8 zón a 4 PGM výstupy</t>
  </si>
  <si>
    <t>-1514311709</t>
  </si>
  <si>
    <t>27</t>
  </si>
  <si>
    <t>7597110351</t>
  </si>
  <si>
    <t>EZS Posilovací zdroj 2,75 A</t>
  </si>
  <si>
    <t>-636839543</t>
  </si>
  <si>
    <t>28</t>
  </si>
  <si>
    <t>7596430015</t>
  </si>
  <si>
    <t>Sirény a majáky Siréna (certifikovaná - CPD) 9-28Vss, 102 dB, odbě 16mA/24V, IP 65, nízká patice, rudá</t>
  </si>
  <si>
    <t>1980873479</t>
  </si>
  <si>
    <t>29</t>
  </si>
  <si>
    <t>7596430210</t>
  </si>
  <si>
    <t>Sirény a majáky Maják+Siréna (certifikované - CPD) 9-28Vss, 20mA/24V, IP 65, 1Hz,červ. maják,červ. tělo, vysoká</t>
  </si>
  <si>
    <t>-126764698</t>
  </si>
  <si>
    <t>7596480210</t>
  </si>
  <si>
    <t>Měřící, zkušební a montážní přípravky a kabely Svorkovnice sestavená k MHY 535 (pro těžké hlásiče)</t>
  </si>
  <si>
    <t>-2055215998</t>
  </si>
  <si>
    <t>31</t>
  </si>
  <si>
    <t>7596450005</t>
  </si>
  <si>
    <t>Tlačítkové hlásiče Tlačítkový hlásič adresovatelný</t>
  </si>
  <si>
    <t>286238326</t>
  </si>
  <si>
    <t>32</t>
  </si>
  <si>
    <t>7596450010</t>
  </si>
  <si>
    <t>Tlačítkové hlásiče Tlačítkový hlásič adresovatelný - IP 65</t>
  </si>
  <si>
    <t>-1899871548</t>
  </si>
  <si>
    <t>33</t>
  </si>
  <si>
    <t>7596440055</t>
  </si>
  <si>
    <t>Hlásiče Interaktivní a adresovatelné hlásiče Hlásič kouře optický adresovatelný</t>
  </si>
  <si>
    <t>-644397846</t>
  </si>
  <si>
    <t>34</t>
  </si>
  <si>
    <t>7596440065</t>
  </si>
  <si>
    <t>Hlásiče Interaktivní a adresovatelné hlásiče Hlásič teplot interaktivní,(45÷90)°C</t>
  </si>
  <si>
    <t>275185006</t>
  </si>
  <si>
    <t>35</t>
  </si>
  <si>
    <t>7596440050</t>
  </si>
  <si>
    <t>Hlásiče Interaktivní a adresovatelné hlásiče Hlásič kouře ionizační interaktivní</t>
  </si>
  <si>
    <t>1589902713</t>
  </si>
  <si>
    <t>36</t>
  </si>
  <si>
    <t>7596440070</t>
  </si>
  <si>
    <t>Hlásiče Interaktivní a adresovatelné hlásiče Hlásič multisenzorový interaktivní</t>
  </si>
  <si>
    <t>-767487503</t>
  </si>
  <si>
    <t>37</t>
  </si>
  <si>
    <t>7596440300</t>
  </si>
  <si>
    <t>Hlásiče Zásuvky, svorkovnice Zásuvka pro konvenční hlásiče</t>
  </si>
  <si>
    <t>1120143158</t>
  </si>
  <si>
    <t>38</t>
  </si>
  <si>
    <t>7596440310</t>
  </si>
  <si>
    <t>Hlásiče Zásuvky, svorkovnice Svorkovnice - IP 65</t>
  </si>
  <si>
    <t>220140599</t>
  </si>
  <si>
    <t>39</t>
  </si>
  <si>
    <t>7596440075</t>
  </si>
  <si>
    <t>Hlásiče Interaktivní a adresovatelné hlásiče Hlásič ionizační adresovatelný, zvýšená mech.odolnost - IP54</t>
  </si>
  <si>
    <t>-266466891</t>
  </si>
  <si>
    <t>40</t>
  </si>
  <si>
    <t>7597110434</t>
  </si>
  <si>
    <t>EZS Interní TCP IP komunikátor</t>
  </si>
  <si>
    <t>776058566</t>
  </si>
  <si>
    <t>41</t>
  </si>
  <si>
    <t>7597110330</t>
  </si>
  <si>
    <t>EZS Üstředna až 96 zón a 16 grup v krytu bez klávesnice, s komunikátorem a zdrojem</t>
  </si>
  <si>
    <t>346607059</t>
  </si>
  <si>
    <t>42</t>
  </si>
  <si>
    <t>7597111031</t>
  </si>
  <si>
    <t>EZS Detektor tříštění skla s dosahem až 9m</t>
  </si>
  <si>
    <t>2018632454</t>
  </si>
  <si>
    <t>43</t>
  </si>
  <si>
    <t>7597110930</t>
  </si>
  <si>
    <t>EZS PIR detektor s dosahem 12 m</t>
  </si>
  <si>
    <t>1852709558</t>
  </si>
  <si>
    <t>44</t>
  </si>
  <si>
    <t>7597111146</t>
  </si>
  <si>
    <t>EZS Zálohovaná plastová siréna venkovní 110dB/1m s majákem a akumulátorem</t>
  </si>
  <si>
    <t>719889269</t>
  </si>
  <si>
    <t>45</t>
  </si>
  <si>
    <t>7596490010</t>
  </si>
  <si>
    <t>Ostatní Provozní kniha Provozní kniha EPS, LDP, ASHS</t>
  </si>
  <si>
    <t>1560534482</t>
  </si>
  <si>
    <t>46</t>
  </si>
  <si>
    <t>7596460600</t>
  </si>
  <si>
    <t>Náhradní díly k EPS Akumulátor 8,4V,110mAh (MHY 909,910)</t>
  </si>
  <si>
    <t>52098129</t>
  </si>
  <si>
    <t>47</t>
  </si>
  <si>
    <t>7592940300</t>
  </si>
  <si>
    <t>Baterie Staniční akumulátory Pb blok 12V/1,3 Ah, VRLA, připojení faston F1-4,7mm, životnost 6-9 let, cena včetně spojovacího materiálu a bateriového nosiče či stojanu</t>
  </si>
  <si>
    <t>1805154508</t>
  </si>
  <si>
    <t>48</t>
  </si>
  <si>
    <t>7592940250</t>
  </si>
  <si>
    <t>Baterie Staniční akumulátory Pb blok 12V/7 Ah, VRLA, připojení faston F2-6,3mm, životnost 5 let, cena včetně spojovacího materiálu a bateriového nosiče či stojanu</t>
  </si>
  <si>
    <t>-1906503480</t>
  </si>
  <si>
    <t>49</t>
  </si>
  <si>
    <t>7592940325</t>
  </si>
  <si>
    <t>Baterie Staniční akumulátory Pb blok 12V/12 Ah, VRLA, připojení faston F2-6,3mm, životnost 6-9 let, cena včetně spojovacího materiálu a bateriového nosiče či stojanu</t>
  </si>
  <si>
    <t>-19806406</t>
  </si>
  <si>
    <t>50</t>
  </si>
  <si>
    <t>7592940420</t>
  </si>
  <si>
    <t>Baterie Staniční akumulátory Pb blok 12V/18 Ah, VRLA, připojení závit M5, životnost 10 let, cena včetně spojovacího materiálu a bateriového nosiče či stojanu</t>
  </si>
  <si>
    <t>69084819</t>
  </si>
  <si>
    <t>51</t>
  </si>
  <si>
    <t>7592930530</t>
  </si>
  <si>
    <t>Baterie Staniční akumulátory Pb blok 12 V/24 Ah s mřížkovou elektrodou, uzavřený - AGM, 5+, cena včetně spojovacího materiálu a bateriového nosiče či stojanu</t>
  </si>
  <si>
    <t>1679650919</t>
  </si>
  <si>
    <t>52</t>
  </si>
  <si>
    <t>7592930535</t>
  </si>
  <si>
    <t>Baterie Staniční akumulátory Pb blok 12 V/33 Ah s mřížkovou elektrodou, uzavřený - AGM, 5+, cena včetně spojovacího materiálu a bateriového nosiče či stojanu</t>
  </si>
  <si>
    <t>-1731610067</t>
  </si>
  <si>
    <t>53</t>
  </si>
  <si>
    <t>7592930550</t>
  </si>
  <si>
    <t>Baterie Staniční akumulátory Pb blok 12 V/65 Ah s mřížkovou elektrodou, uzavřený - AGM, 5+, cena včetně spojovacího materiálu a bateriového nosiče či stojanu</t>
  </si>
  <si>
    <t>-1714833604</t>
  </si>
  <si>
    <t>02 - ÚRS</t>
  </si>
  <si>
    <t>HZS - Hodinové zúčtovací sazby</t>
  </si>
  <si>
    <t>HZS</t>
  </si>
  <si>
    <t>Hodinové zúčtovací sazby</t>
  </si>
  <si>
    <t>HZS4111</t>
  </si>
  <si>
    <t>Hodinové zúčtovací sazby ostatních profesí obsluha stavebních strojů a zařízení řidič</t>
  </si>
  <si>
    <t>hod</t>
  </si>
  <si>
    <t>CS ÚRS 2026 01</t>
  </si>
  <si>
    <t>512</t>
  </si>
  <si>
    <t>-643092789</t>
  </si>
  <si>
    <t>Online PSC</t>
  </si>
  <si>
    <t>https://podminky.urs.cz/item/CS_URS_2026_01/HZS4111</t>
  </si>
  <si>
    <t>HZS4232</t>
  </si>
  <si>
    <t>Hodinové zúčtovací sazby ostatních profesí revizní a kontrolní činnost technik odborný</t>
  </si>
  <si>
    <t>-1033399504</t>
  </si>
  <si>
    <t>https://podminky.urs.cz/item/CS_URS_2026_01/HZS4232</t>
  </si>
  <si>
    <t>34571483</t>
  </si>
  <si>
    <t>krabice v uzavřeném provedení PVC s krytím IP 54 čtvercová 120x120mm</t>
  </si>
  <si>
    <t>357825014</t>
  </si>
  <si>
    <t>34121231</t>
  </si>
  <si>
    <t>kabel sdělovací stíněný laminovanou Al fólií s příložným Cu drátem jádro Cu plné izolace PVC plášť PVC 300V (J-Y(St)Y…Lg) 1x2x0,8mm2</t>
  </si>
  <si>
    <t>m</t>
  </si>
  <si>
    <t>-1594990167</t>
  </si>
  <si>
    <t>34121233</t>
  </si>
  <si>
    <t>kabel sdělovací stíněný laminovanou Al fólií s příložným Cu drátem jádro Cu plné izolace PVC plášť PVC 300V (J-Y(St)Y…Lg) 2x2x0,8mm2</t>
  </si>
  <si>
    <t>1495849234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</si>
  <si>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</si>
  <si>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</si>
  <si>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</si>
  <si>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</si>
  <si>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</si>
  <si>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</si>
  <si>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Kč/km</t>
  </si>
  <si>
    <t>1024</t>
  </si>
  <si>
    <t>387940049</t>
  </si>
  <si>
    <t>P</t>
  </si>
  <si>
    <t>Poznámka k položce:_x000d_
V kolonce "Množství" je uvedeno předpokládané množství km, do kolonky "J. cena (CZK)" doplnit cenu Kč za 1 km.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</si>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</sst>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HZS4111" TargetMode="External" /><Relationship Id="rId2" Type="http://schemas.openxmlformats.org/officeDocument/2006/relationships/hyperlink" Target="https://podminky.urs.cz/item/CS_URS_2026_01/HZS4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F20250813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OŘ OVA 2026 - EZS, EPS a ASHS-2026-06/2028 - oblast Ostrava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Oblastní ředitelství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13. 8. 2025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ÚOŽI'!P80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ÚRS'!P81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VON'!P80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OuMHeUwBq3MXsXwyouREEkCQxBen9twaq1W2hh24k87lmuytTB/TY94QensHzRk6njiYmkDz2uYwLuNOT9/Vsw==" hashValue="XeHJYsEXThTdHpwkrRsL+XDMZizJ6CzZkOpWDI0oF4HDblSvvBeFScPqLi297lUfQsLhBlz/g0pRlPUj+dYeXA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2026 - EZS, EPS a ASHS-2026-06/2028 -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13. 8. 2025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ROUND((SUM(BE80:BE174)),  2)</f>
        <v>0</v>
      </c>
      <c r="G33" s="39"/>
      <c r="H33" s="39"/>
      <c r="I33" s="149">
        <v>0.20999999999999999</v>
      </c>
      <c r="J33" s="148">
        <f>ROUND(((SUM(BE80:BE174))*I33),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ROUND((SUM(BF80:BF174)),  2)</f>
        <v>0</v>
      </c>
      <c r="G34" s="39"/>
      <c r="H34" s="39"/>
      <c r="I34" s="149">
        <v>0.12</v>
      </c>
      <c r="J34" s="148">
        <f>ROUND(((SUM(BF80:BF174))*I34),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ROUND((SUM(BG80:BG174)),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ROUND((SUM(BH80:BH174)),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ROUND((SUM(BI80:BI174)),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ASHS-2026-06/2028 -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13. 8. 2025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2026 - EZS, EPS a ASHS-2026-06/2028 - oblast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13. 8. 2025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112</v>
      </c>
      <c r="F81" s="186" t="s">
        <v>113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SUM(P82:P174)</f>
        <v>0</v>
      </c>
      <c r="Q81" s="191"/>
      <c r="R81" s="192">
        <f>SUM(R82:R174)</f>
        <v>0</v>
      </c>
      <c r="S81" s="191"/>
      <c r="T81" s="193">
        <f>SUM(T82:T174)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114</v>
      </c>
      <c r="AT81" s="195" t="s">
        <v>72</v>
      </c>
      <c r="AU81" s="195" t="s">
        <v>73</v>
      </c>
      <c r="AY81" s="194" t="s">
        <v>115</v>
      </c>
      <c r="BK81" s="196">
        <f>SUM(BK82:BK174)</f>
        <v>0</v>
      </c>
    </row>
    <row r="82" s="2" customFormat="1" ht="55.5" customHeight="1">
      <c r="A82" s="39"/>
      <c r="B82" s="40"/>
      <c r="C82" s="197" t="s">
        <v>81</v>
      </c>
      <c r="D82" s="197" t="s">
        <v>116</v>
      </c>
      <c r="E82" s="198" t="s">
        <v>117</v>
      </c>
      <c r="F82" s="199" t="s">
        <v>118</v>
      </c>
      <c r="G82" s="200" t="s">
        <v>21</v>
      </c>
      <c r="H82" s="201">
        <v>1</v>
      </c>
      <c r="I82" s="202"/>
      <c r="J82" s="203">
        <f>ROUND(I82*H82,2)</f>
        <v>0</v>
      </c>
      <c r="K82" s="199" t="s">
        <v>21</v>
      </c>
      <c r="L82" s="45"/>
      <c r="M82" s="204" t="s">
        <v>21</v>
      </c>
      <c r="N82" s="205" t="s">
        <v>44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114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114</v>
      </c>
      <c r="BM82" s="208" t="s">
        <v>119</v>
      </c>
    </row>
    <row r="83" s="2" customFormat="1" ht="56.25" customHeight="1">
      <c r="A83" s="39"/>
      <c r="B83" s="40"/>
      <c r="C83" s="197" t="s">
        <v>83</v>
      </c>
      <c r="D83" s="197" t="s">
        <v>116</v>
      </c>
      <c r="E83" s="198" t="s">
        <v>120</v>
      </c>
      <c r="F83" s="199" t="s">
        <v>121</v>
      </c>
      <c r="G83" s="200" t="s">
        <v>21</v>
      </c>
      <c r="H83" s="201">
        <v>1</v>
      </c>
      <c r="I83" s="202"/>
      <c r="J83" s="203">
        <f>ROUND(I83*H83,2)</f>
        <v>0</v>
      </c>
      <c r="K83" s="199" t="s">
        <v>21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114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114</v>
      </c>
      <c r="BM83" s="208" t="s">
        <v>122</v>
      </c>
    </row>
    <row r="84" s="2" customFormat="1" ht="44.25" customHeight="1">
      <c r="A84" s="39"/>
      <c r="B84" s="40"/>
      <c r="C84" s="197" t="s">
        <v>123</v>
      </c>
      <c r="D84" s="197" t="s">
        <v>116</v>
      </c>
      <c r="E84" s="198" t="s">
        <v>124</v>
      </c>
      <c r="F84" s="199" t="s">
        <v>125</v>
      </c>
      <c r="G84" s="200" t="s">
        <v>21</v>
      </c>
      <c r="H84" s="201">
        <v>1</v>
      </c>
      <c r="I84" s="202"/>
      <c r="J84" s="203">
        <f>ROUND(I84*H84,2)</f>
        <v>0</v>
      </c>
      <c r="K84" s="199" t="s">
        <v>21</v>
      </c>
      <c r="L84" s="45"/>
      <c r="M84" s="204" t="s">
        <v>21</v>
      </c>
      <c r="N84" s="205" t="s">
        <v>44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114</v>
      </c>
      <c r="AT84" s="208" t="s">
        <v>116</v>
      </c>
      <c r="AU84" s="208" t="s">
        <v>81</v>
      </c>
      <c r="AY84" s="18" t="s">
        <v>115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81</v>
      </c>
      <c r="BK84" s="209">
        <f>ROUND(I84*H84,2)</f>
        <v>0</v>
      </c>
      <c r="BL84" s="18" t="s">
        <v>114</v>
      </c>
      <c r="BM84" s="208" t="s">
        <v>126</v>
      </c>
    </row>
    <row r="85" s="2" customFormat="1" ht="55.5" customHeight="1">
      <c r="A85" s="39"/>
      <c r="B85" s="40"/>
      <c r="C85" s="197" t="s">
        <v>114</v>
      </c>
      <c r="D85" s="197" t="s">
        <v>116</v>
      </c>
      <c r="E85" s="198" t="s">
        <v>127</v>
      </c>
      <c r="F85" s="199" t="s">
        <v>128</v>
      </c>
      <c r="G85" s="200" t="s">
        <v>129</v>
      </c>
      <c r="H85" s="201">
        <v>25</v>
      </c>
      <c r="I85" s="202"/>
      <c r="J85" s="203">
        <f>ROUND(I85*H85,2)</f>
        <v>0</v>
      </c>
      <c r="K85" s="199" t="s">
        <v>130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114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114</v>
      </c>
      <c r="BM85" s="208" t="s">
        <v>131</v>
      </c>
    </row>
    <row r="86" s="12" customFormat="1">
      <c r="A86" s="12"/>
      <c r="B86" s="210"/>
      <c r="C86" s="211"/>
      <c r="D86" s="212" t="s">
        <v>132</v>
      </c>
      <c r="E86" s="213" t="s">
        <v>21</v>
      </c>
      <c r="F86" s="214" t="s">
        <v>123</v>
      </c>
      <c r="G86" s="211"/>
      <c r="H86" s="215">
        <v>3</v>
      </c>
      <c r="I86" s="216"/>
      <c r="J86" s="211"/>
      <c r="K86" s="211"/>
      <c r="L86" s="217"/>
      <c r="M86" s="218"/>
      <c r="N86" s="219"/>
      <c r="O86" s="219"/>
      <c r="P86" s="219"/>
      <c r="Q86" s="219"/>
      <c r="R86" s="219"/>
      <c r="S86" s="219"/>
      <c r="T86" s="220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1" t="s">
        <v>132</v>
      </c>
      <c r="AU86" s="221" t="s">
        <v>81</v>
      </c>
      <c r="AV86" s="12" t="s">
        <v>83</v>
      </c>
      <c r="AW86" s="12" t="s">
        <v>34</v>
      </c>
      <c r="AX86" s="12" t="s">
        <v>73</v>
      </c>
      <c r="AY86" s="221" t="s">
        <v>115</v>
      </c>
    </row>
    <row r="87" s="13" customFormat="1">
      <c r="A87" s="13"/>
      <c r="B87" s="222"/>
      <c r="C87" s="223"/>
      <c r="D87" s="212" t="s">
        <v>132</v>
      </c>
      <c r="E87" s="224" t="s">
        <v>21</v>
      </c>
      <c r="F87" s="225" t="s">
        <v>133</v>
      </c>
      <c r="G87" s="223"/>
      <c r="H87" s="224" t="s">
        <v>21</v>
      </c>
      <c r="I87" s="226"/>
      <c r="J87" s="223"/>
      <c r="K87" s="223"/>
      <c r="L87" s="227"/>
      <c r="M87" s="228"/>
      <c r="N87" s="229"/>
      <c r="O87" s="229"/>
      <c r="P87" s="229"/>
      <c r="Q87" s="229"/>
      <c r="R87" s="229"/>
      <c r="S87" s="229"/>
      <c r="T87" s="23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1" t="s">
        <v>132</v>
      </c>
      <c r="AU87" s="231" t="s">
        <v>81</v>
      </c>
      <c r="AV87" s="13" t="s">
        <v>81</v>
      </c>
      <c r="AW87" s="13" t="s">
        <v>34</v>
      </c>
      <c r="AX87" s="13" t="s">
        <v>73</v>
      </c>
      <c r="AY87" s="231" t="s">
        <v>115</v>
      </c>
    </row>
    <row r="88" s="12" customFormat="1">
      <c r="A88" s="12"/>
      <c r="B88" s="210"/>
      <c r="C88" s="211"/>
      <c r="D88" s="212" t="s">
        <v>132</v>
      </c>
      <c r="E88" s="213" t="s">
        <v>21</v>
      </c>
      <c r="F88" s="214" t="s">
        <v>73</v>
      </c>
      <c r="G88" s="211"/>
      <c r="H88" s="215">
        <v>0</v>
      </c>
      <c r="I88" s="216"/>
      <c r="J88" s="211"/>
      <c r="K88" s="211"/>
      <c r="L88" s="217"/>
      <c r="M88" s="218"/>
      <c r="N88" s="219"/>
      <c r="O88" s="219"/>
      <c r="P88" s="219"/>
      <c r="Q88" s="219"/>
      <c r="R88" s="219"/>
      <c r="S88" s="219"/>
      <c r="T88" s="220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1" t="s">
        <v>132</v>
      </c>
      <c r="AU88" s="221" t="s">
        <v>81</v>
      </c>
      <c r="AV88" s="12" t="s">
        <v>83</v>
      </c>
      <c r="AW88" s="12" t="s">
        <v>34</v>
      </c>
      <c r="AX88" s="12" t="s">
        <v>73</v>
      </c>
      <c r="AY88" s="221" t="s">
        <v>115</v>
      </c>
    </row>
    <row r="89" s="13" customFormat="1">
      <c r="A89" s="13"/>
      <c r="B89" s="222"/>
      <c r="C89" s="223"/>
      <c r="D89" s="212" t="s">
        <v>132</v>
      </c>
      <c r="E89" s="224" t="s">
        <v>21</v>
      </c>
      <c r="F89" s="225" t="s">
        <v>134</v>
      </c>
      <c r="G89" s="223"/>
      <c r="H89" s="224" t="s">
        <v>21</v>
      </c>
      <c r="I89" s="226"/>
      <c r="J89" s="223"/>
      <c r="K89" s="223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132</v>
      </c>
      <c r="AU89" s="231" t="s">
        <v>81</v>
      </c>
      <c r="AV89" s="13" t="s">
        <v>81</v>
      </c>
      <c r="AW89" s="13" t="s">
        <v>34</v>
      </c>
      <c r="AX89" s="13" t="s">
        <v>73</v>
      </c>
      <c r="AY89" s="231" t="s">
        <v>115</v>
      </c>
    </row>
    <row r="90" s="12" customFormat="1">
      <c r="A90" s="12"/>
      <c r="B90" s="210"/>
      <c r="C90" s="211"/>
      <c r="D90" s="212" t="s">
        <v>132</v>
      </c>
      <c r="E90" s="213" t="s">
        <v>21</v>
      </c>
      <c r="F90" s="214" t="s">
        <v>135</v>
      </c>
      <c r="G90" s="211"/>
      <c r="H90" s="215">
        <v>22</v>
      </c>
      <c r="I90" s="216"/>
      <c r="J90" s="211"/>
      <c r="K90" s="211"/>
      <c r="L90" s="217"/>
      <c r="M90" s="218"/>
      <c r="N90" s="219"/>
      <c r="O90" s="219"/>
      <c r="P90" s="219"/>
      <c r="Q90" s="219"/>
      <c r="R90" s="219"/>
      <c r="S90" s="219"/>
      <c r="T90" s="22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1" t="s">
        <v>132</v>
      </c>
      <c r="AU90" s="221" t="s">
        <v>81</v>
      </c>
      <c r="AV90" s="12" t="s">
        <v>83</v>
      </c>
      <c r="AW90" s="12" t="s">
        <v>34</v>
      </c>
      <c r="AX90" s="12" t="s">
        <v>73</v>
      </c>
      <c r="AY90" s="221" t="s">
        <v>115</v>
      </c>
    </row>
    <row r="91" s="13" customFormat="1">
      <c r="A91" s="13"/>
      <c r="B91" s="222"/>
      <c r="C91" s="223"/>
      <c r="D91" s="212" t="s">
        <v>132</v>
      </c>
      <c r="E91" s="224" t="s">
        <v>21</v>
      </c>
      <c r="F91" s="225" t="s">
        <v>136</v>
      </c>
      <c r="G91" s="223"/>
      <c r="H91" s="224" t="s">
        <v>21</v>
      </c>
      <c r="I91" s="226"/>
      <c r="J91" s="223"/>
      <c r="K91" s="223"/>
      <c r="L91" s="227"/>
      <c r="M91" s="228"/>
      <c r="N91" s="229"/>
      <c r="O91" s="229"/>
      <c r="P91" s="229"/>
      <c r="Q91" s="229"/>
      <c r="R91" s="229"/>
      <c r="S91" s="229"/>
      <c r="T91" s="23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1" t="s">
        <v>132</v>
      </c>
      <c r="AU91" s="231" t="s">
        <v>81</v>
      </c>
      <c r="AV91" s="13" t="s">
        <v>81</v>
      </c>
      <c r="AW91" s="13" t="s">
        <v>34</v>
      </c>
      <c r="AX91" s="13" t="s">
        <v>73</v>
      </c>
      <c r="AY91" s="231" t="s">
        <v>115</v>
      </c>
    </row>
    <row r="92" s="14" customFormat="1">
      <c r="A92" s="14"/>
      <c r="B92" s="232"/>
      <c r="C92" s="233"/>
      <c r="D92" s="212" t="s">
        <v>132</v>
      </c>
      <c r="E92" s="234" t="s">
        <v>21</v>
      </c>
      <c r="F92" s="235" t="s">
        <v>137</v>
      </c>
      <c r="G92" s="233"/>
      <c r="H92" s="236">
        <v>25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132</v>
      </c>
      <c r="AU92" s="242" t="s">
        <v>81</v>
      </c>
      <c r="AV92" s="14" t="s">
        <v>114</v>
      </c>
      <c r="AW92" s="14" t="s">
        <v>34</v>
      </c>
      <c r="AX92" s="14" t="s">
        <v>81</v>
      </c>
      <c r="AY92" s="242" t="s">
        <v>115</v>
      </c>
    </row>
    <row r="93" s="2" customFormat="1" ht="62.7" customHeight="1">
      <c r="A93" s="39"/>
      <c r="B93" s="40"/>
      <c r="C93" s="197" t="s">
        <v>138</v>
      </c>
      <c r="D93" s="197" t="s">
        <v>116</v>
      </c>
      <c r="E93" s="198" t="s">
        <v>139</v>
      </c>
      <c r="F93" s="199" t="s">
        <v>140</v>
      </c>
      <c r="G93" s="200" t="s">
        <v>129</v>
      </c>
      <c r="H93" s="201">
        <v>58</v>
      </c>
      <c r="I93" s="202"/>
      <c r="J93" s="203">
        <f>ROUND(I93*H93,2)</f>
        <v>0</v>
      </c>
      <c r="K93" s="199" t="s">
        <v>130</v>
      </c>
      <c r="L93" s="45"/>
      <c r="M93" s="204" t="s">
        <v>21</v>
      </c>
      <c r="N93" s="205" t="s">
        <v>44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114</v>
      </c>
      <c r="AT93" s="208" t="s">
        <v>116</v>
      </c>
      <c r="AU93" s="208" t="s">
        <v>81</v>
      </c>
      <c r="AY93" s="18" t="s">
        <v>115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81</v>
      </c>
      <c r="BK93" s="209">
        <f>ROUND(I93*H93,2)</f>
        <v>0</v>
      </c>
      <c r="BL93" s="18" t="s">
        <v>114</v>
      </c>
      <c r="BM93" s="208" t="s">
        <v>141</v>
      </c>
    </row>
    <row r="94" s="12" customFormat="1">
      <c r="A94" s="12"/>
      <c r="B94" s="210"/>
      <c r="C94" s="211"/>
      <c r="D94" s="212" t="s">
        <v>132</v>
      </c>
      <c r="E94" s="213" t="s">
        <v>21</v>
      </c>
      <c r="F94" s="214" t="s">
        <v>142</v>
      </c>
      <c r="G94" s="211"/>
      <c r="H94" s="215">
        <v>11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1" t="s">
        <v>132</v>
      </c>
      <c r="AU94" s="221" t="s">
        <v>81</v>
      </c>
      <c r="AV94" s="12" t="s">
        <v>83</v>
      </c>
      <c r="AW94" s="12" t="s">
        <v>34</v>
      </c>
      <c r="AX94" s="12" t="s">
        <v>73</v>
      </c>
      <c r="AY94" s="221" t="s">
        <v>115</v>
      </c>
    </row>
    <row r="95" s="13" customFormat="1">
      <c r="A95" s="13"/>
      <c r="B95" s="222"/>
      <c r="C95" s="223"/>
      <c r="D95" s="212" t="s">
        <v>132</v>
      </c>
      <c r="E95" s="224" t="s">
        <v>21</v>
      </c>
      <c r="F95" s="225" t="s">
        <v>133</v>
      </c>
      <c r="G95" s="223"/>
      <c r="H95" s="224" t="s">
        <v>21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132</v>
      </c>
      <c r="AU95" s="231" t="s">
        <v>81</v>
      </c>
      <c r="AV95" s="13" t="s">
        <v>81</v>
      </c>
      <c r="AW95" s="13" t="s">
        <v>34</v>
      </c>
      <c r="AX95" s="13" t="s">
        <v>73</v>
      </c>
      <c r="AY95" s="231" t="s">
        <v>115</v>
      </c>
    </row>
    <row r="96" s="12" customFormat="1">
      <c r="A96" s="12"/>
      <c r="B96" s="210"/>
      <c r="C96" s="211"/>
      <c r="D96" s="212" t="s">
        <v>132</v>
      </c>
      <c r="E96" s="213" t="s">
        <v>21</v>
      </c>
      <c r="F96" s="214" t="s">
        <v>143</v>
      </c>
      <c r="G96" s="211"/>
      <c r="H96" s="215">
        <v>17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1" t="s">
        <v>132</v>
      </c>
      <c r="AU96" s="221" t="s">
        <v>81</v>
      </c>
      <c r="AV96" s="12" t="s">
        <v>83</v>
      </c>
      <c r="AW96" s="12" t="s">
        <v>34</v>
      </c>
      <c r="AX96" s="12" t="s">
        <v>73</v>
      </c>
      <c r="AY96" s="221" t="s">
        <v>115</v>
      </c>
    </row>
    <row r="97" s="13" customFormat="1">
      <c r="A97" s="13"/>
      <c r="B97" s="222"/>
      <c r="C97" s="223"/>
      <c r="D97" s="212" t="s">
        <v>132</v>
      </c>
      <c r="E97" s="224" t="s">
        <v>21</v>
      </c>
      <c r="F97" s="225" t="s">
        <v>134</v>
      </c>
      <c r="G97" s="223"/>
      <c r="H97" s="224" t="s">
        <v>21</v>
      </c>
      <c r="I97" s="226"/>
      <c r="J97" s="223"/>
      <c r="K97" s="223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132</v>
      </c>
      <c r="AU97" s="231" t="s">
        <v>81</v>
      </c>
      <c r="AV97" s="13" t="s">
        <v>81</v>
      </c>
      <c r="AW97" s="13" t="s">
        <v>34</v>
      </c>
      <c r="AX97" s="13" t="s">
        <v>73</v>
      </c>
      <c r="AY97" s="231" t="s">
        <v>115</v>
      </c>
    </row>
    <row r="98" s="12" customFormat="1">
      <c r="A98" s="12"/>
      <c r="B98" s="210"/>
      <c r="C98" s="211"/>
      <c r="D98" s="212" t="s">
        <v>132</v>
      </c>
      <c r="E98" s="213" t="s">
        <v>21</v>
      </c>
      <c r="F98" s="214" t="s">
        <v>144</v>
      </c>
      <c r="G98" s="211"/>
      <c r="H98" s="215">
        <v>30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1" t="s">
        <v>132</v>
      </c>
      <c r="AU98" s="221" t="s">
        <v>81</v>
      </c>
      <c r="AV98" s="12" t="s">
        <v>83</v>
      </c>
      <c r="AW98" s="12" t="s">
        <v>34</v>
      </c>
      <c r="AX98" s="12" t="s">
        <v>73</v>
      </c>
      <c r="AY98" s="221" t="s">
        <v>115</v>
      </c>
    </row>
    <row r="99" s="13" customFormat="1">
      <c r="A99" s="13"/>
      <c r="B99" s="222"/>
      <c r="C99" s="223"/>
      <c r="D99" s="212" t="s">
        <v>132</v>
      </c>
      <c r="E99" s="224" t="s">
        <v>21</v>
      </c>
      <c r="F99" s="225" t="s">
        <v>136</v>
      </c>
      <c r="G99" s="223"/>
      <c r="H99" s="224" t="s">
        <v>21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132</v>
      </c>
      <c r="AU99" s="231" t="s">
        <v>81</v>
      </c>
      <c r="AV99" s="13" t="s">
        <v>81</v>
      </c>
      <c r="AW99" s="13" t="s">
        <v>34</v>
      </c>
      <c r="AX99" s="13" t="s">
        <v>73</v>
      </c>
      <c r="AY99" s="231" t="s">
        <v>115</v>
      </c>
    </row>
    <row r="100" s="14" customFormat="1">
      <c r="A100" s="14"/>
      <c r="B100" s="232"/>
      <c r="C100" s="233"/>
      <c r="D100" s="212" t="s">
        <v>132</v>
      </c>
      <c r="E100" s="234" t="s">
        <v>21</v>
      </c>
      <c r="F100" s="235" t="s">
        <v>137</v>
      </c>
      <c r="G100" s="233"/>
      <c r="H100" s="236">
        <v>58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132</v>
      </c>
      <c r="AU100" s="242" t="s">
        <v>81</v>
      </c>
      <c r="AV100" s="14" t="s">
        <v>114</v>
      </c>
      <c r="AW100" s="14" t="s">
        <v>34</v>
      </c>
      <c r="AX100" s="14" t="s">
        <v>81</v>
      </c>
      <c r="AY100" s="242" t="s">
        <v>115</v>
      </c>
    </row>
    <row r="101" s="2" customFormat="1" ht="55.5" customHeight="1">
      <c r="A101" s="39"/>
      <c r="B101" s="40"/>
      <c r="C101" s="197" t="s">
        <v>145</v>
      </c>
      <c r="D101" s="197" t="s">
        <v>116</v>
      </c>
      <c r="E101" s="198" t="s">
        <v>146</v>
      </c>
      <c r="F101" s="199" t="s">
        <v>147</v>
      </c>
      <c r="G101" s="200" t="s">
        <v>129</v>
      </c>
      <c r="H101" s="201">
        <v>13</v>
      </c>
      <c r="I101" s="202"/>
      <c r="J101" s="203">
        <f>ROUND(I101*H101,2)</f>
        <v>0</v>
      </c>
      <c r="K101" s="199" t="s">
        <v>130</v>
      </c>
      <c r="L101" s="45"/>
      <c r="M101" s="204" t="s">
        <v>21</v>
      </c>
      <c r="N101" s="205" t="s">
        <v>44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114</v>
      </c>
      <c r="AT101" s="208" t="s">
        <v>116</v>
      </c>
      <c r="AU101" s="208" t="s">
        <v>81</v>
      </c>
      <c r="AY101" s="18" t="s">
        <v>115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81</v>
      </c>
      <c r="BK101" s="209">
        <f>ROUND(I101*H101,2)</f>
        <v>0</v>
      </c>
      <c r="BL101" s="18" t="s">
        <v>114</v>
      </c>
      <c r="BM101" s="208" t="s">
        <v>148</v>
      </c>
    </row>
    <row r="102" s="12" customFormat="1">
      <c r="A102" s="12"/>
      <c r="B102" s="210"/>
      <c r="C102" s="211"/>
      <c r="D102" s="212" t="s">
        <v>132</v>
      </c>
      <c r="E102" s="213" t="s">
        <v>21</v>
      </c>
      <c r="F102" s="214" t="s">
        <v>149</v>
      </c>
      <c r="G102" s="211"/>
      <c r="H102" s="215">
        <v>13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1" t="s">
        <v>132</v>
      </c>
      <c r="AU102" s="221" t="s">
        <v>81</v>
      </c>
      <c r="AV102" s="12" t="s">
        <v>83</v>
      </c>
      <c r="AW102" s="12" t="s">
        <v>34</v>
      </c>
      <c r="AX102" s="12" t="s">
        <v>73</v>
      </c>
      <c r="AY102" s="221" t="s">
        <v>115</v>
      </c>
    </row>
    <row r="103" s="13" customFormat="1">
      <c r="A103" s="13"/>
      <c r="B103" s="222"/>
      <c r="C103" s="223"/>
      <c r="D103" s="212" t="s">
        <v>132</v>
      </c>
      <c r="E103" s="224" t="s">
        <v>21</v>
      </c>
      <c r="F103" s="225" t="s">
        <v>133</v>
      </c>
      <c r="G103" s="223"/>
      <c r="H103" s="224" t="s">
        <v>21</v>
      </c>
      <c r="I103" s="226"/>
      <c r="J103" s="223"/>
      <c r="K103" s="223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132</v>
      </c>
      <c r="AU103" s="231" t="s">
        <v>81</v>
      </c>
      <c r="AV103" s="13" t="s">
        <v>81</v>
      </c>
      <c r="AW103" s="13" t="s">
        <v>34</v>
      </c>
      <c r="AX103" s="13" t="s">
        <v>73</v>
      </c>
      <c r="AY103" s="231" t="s">
        <v>115</v>
      </c>
    </row>
    <row r="104" s="14" customFormat="1">
      <c r="A104" s="14"/>
      <c r="B104" s="232"/>
      <c r="C104" s="233"/>
      <c r="D104" s="212" t="s">
        <v>132</v>
      </c>
      <c r="E104" s="234" t="s">
        <v>21</v>
      </c>
      <c r="F104" s="235" t="s">
        <v>137</v>
      </c>
      <c r="G104" s="233"/>
      <c r="H104" s="236">
        <v>13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132</v>
      </c>
      <c r="AU104" s="242" t="s">
        <v>81</v>
      </c>
      <c r="AV104" s="14" t="s">
        <v>114</v>
      </c>
      <c r="AW104" s="14" t="s">
        <v>34</v>
      </c>
      <c r="AX104" s="14" t="s">
        <v>81</v>
      </c>
      <c r="AY104" s="242" t="s">
        <v>115</v>
      </c>
    </row>
    <row r="105" s="2" customFormat="1" ht="24.15" customHeight="1">
      <c r="A105" s="39"/>
      <c r="B105" s="40"/>
      <c r="C105" s="197" t="s">
        <v>150</v>
      </c>
      <c r="D105" s="197" t="s">
        <v>116</v>
      </c>
      <c r="E105" s="198" t="s">
        <v>151</v>
      </c>
      <c r="F105" s="199" t="s">
        <v>152</v>
      </c>
      <c r="G105" s="200" t="s">
        <v>153</v>
      </c>
      <c r="H105" s="201">
        <v>30</v>
      </c>
      <c r="I105" s="202"/>
      <c r="J105" s="203">
        <f>ROUND(I105*H105,2)</f>
        <v>0</v>
      </c>
      <c r="K105" s="199" t="s">
        <v>130</v>
      </c>
      <c r="L105" s="45"/>
      <c r="M105" s="204" t="s">
        <v>21</v>
      </c>
      <c r="N105" s="205" t="s">
        <v>44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114</v>
      </c>
      <c r="AT105" s="208" t="s">
        <v>116</v>
      </c>
      <c r="AU105" s="208" t="s">
        <v>81</v>
      </c>
      <c r="AY105" s="18" t="s">
        <v>115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81</v>
      </c>
      <c r="BK105" s="209">
        <f>ROUND(I105*H105,2)</f>
        <v>0</v>
      </c>
      <c r="BL105" s="18" t="s">
        <v>114</v>
      </c>
      <c r="BM105" s="208" t="s">
        <v>154</v>
      </c>
    </row>
    <row r="106" s="2" customFormat="1" ht="24.15" customHeight="1">
      <c r="A106" s="39"/>
      <c r="B106" s="40"/>
      <c r="C106" s="197" t="s">
        <v>155</v>
      </c>
      <c r="D106" s="197" t="s">
        <v>116</v>
      </c>
      <c r="E106" s="198" t="s">
        <v>156</v>
      </c>
      <c r="F106" s="199" t="s">
        <v>157</v>
      </c>
      <c r="G106" s="200" t="s">
        <v>129</v>
      </c>
      <c r="H106" s="201">
        <v>3</v>
      </c>
      <c r="I106" s="202"/>
      <c r="J106" s="203">
        <f>ROUND(I106*H106,2)</f>
        <v>0</v>
      </c>
      <c r="K106" s="199" t="s">
        <v>130</v>
      </c>
      <c r="L106" s="45"/>
      <c r="M106" s="204" t="s">
        <v>21</v>
      </c>
      <c r="N106" s="205" t="s">
        <v>44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114</v>
      </c>
      <c r="AT106" s="208" t="s">
        <v>116</v>
      </c>
      <c r="AU106" s="208" t="s">
        <v>81</v>
      </c>
      <c r="AY106" s="18" t="s">
        <v>115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81</v>
      </c>
      <c r="BK106" s="209">
        <f>ROUND(I106*H106,2)</f>
        <v>0</v>
      </c>
      <c r="BL106" s="18" t="s">
        <v>114</v>
      </c>
      <c r="BM106" s="208" t="s">
        <v>158</v>
      </c>
    </row>
    <row r="107" s="12" customFormat="1">
      <c r="A107" s="12"/>
      <c r="B107" s="210"/>
      <c r="C107" s="211"/>
      <c r="D107" s="212" t="s">
        <v>132</v>
      </c>
      <c r="E107" s="213" t="s">
        <v>21</v>
      </c>
      <c r="F107" s="214" t="s">
        <v>159</v>
      </c>
      <c r="G107" s="211"/>
      <c r="H107" s="215">
        <v>3</v>
      </c>
      <c r="I107" s="216"/>
      <c r="J107" s="211"/>
      <c r="K107" s="211"/>
      <c r="L107" s="217"/>
      <c r="M107" s="218"/>
      <c r="N107" s="219"/>
      <c r="O107" s="219"/>
      <c r="P107" s="219"/>
      <c r="Q107" s="219"/>
      <c r="R107" s="219"/>
      <c r="S107" s="219"/>
      <c r="T107" s="220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1" t="s">
        <v>132</v>
      </c>
      <c r="AU107" s="221" t="s">
        <v>81</v>
      </c>
      <c r="AV107" s="12" t="s">
        <v>83</v>
      </c>
      <c r="AW107" s="12" t="s">
        <v>34</v>
      </c>
      <c r="AX107" s="12" t="s">
        <v>73</v>
      </c>
      <c r="AY107" s="221" t="s">
        <v>115</v>
      </c>
    </row>
    <row r="108" s="14" customFormat="1">
      <c r="A108" s="14"/>
      <c r="B108" s="232"/>
      <c r="C108" s="233"/>
      <c r="D108" s="212" t="s">
        <v>132</v>
      </c>
      <c r="E108" s="234" t="s">
        <v>21</v>
      </c>
      <c r="F108" s="235" t="s">
        <v>137</v>
      </c>
      <c r="G108" s="233"/>
      <c r="H108" s="236">
        <v>3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132</v>
      </c>
      <c r="AU108" s="242" t="s">
        <v>81</v>
      </c>
      <c r="AV108" s="14" t="s">
        <v>114</v>
      </c>
      <c r="AW108" s="14" t="s">
        <v>34</v>
      </c>
      <c r="AX108" s="14" t="s">
        <v>81</v>
      </c>
      <c r="AY108" s="242" t="s">
        <v>115</v>
      </c>
    </row>
    <row r="109" s="2" customFormat="1" ht="204.9" customHeight="1">
      <c r="A109" s="39"/>
      <c r="B109" s="40"/>
      <c r="C109" s="197" t="s">
        <v>160</v>
      </c>
      <c r="D109" s="197" t="s">
        <v>116</v>
      </c>
      <c r="E109" s="198" t="s">
        <v>161</v>
      </c>
      <c r="F109" s="199" t="s">
        <v>162</v>
      </c>
      <c r="G109" s="200" t="s">
        <v>129</v>
      </c>
      <c r="H109" s="201">
        <v>11</v>
      </c>
      <c r="I109" s="202"/>
      <c r="J109" s="203">
        <f>ROUND(I109*H109,2)</f>
        <v>0</v>
      </c>
      <c r="K109" s="199" t="s">
        <v>130</v>
      </c>
      <c r="L109" s="45"/>
      <c r="M109" s="204" t="s">
        <v>21</v>
      </c>
      <c r="N109" s="205" t="s">
        <v>44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114</v>
      </c>
      <c r="AT109" s="208" t="s">
        <v>116</v>
      </c>
      <c r="AU109" s="208" t="s">
        <v>81</v>
      </c>
      <c r="AY109" s="18" t="s">
        <v>115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81</v>
      </c>
      <c r="BK109" s="209">
        <f>ROUND(I109*H109,2)</f>
        <v>0</v>
      </c>
      <c r="BL109" s="18" t="s">
        <v>114</v>
      </c>
      <c r="BM109" s="208" t="s">
        <v>163</v>
      </c>
    </row>
    <row r="110" s="12" customFormat="1">
      <c r="A110" s="12"/>
      <c r="B110" s="210"/>
      <c r="C110" s="211"/>
      <c r="D110" s="212" t="s">
        <v>132</v>
      </c>
      <c r="E110" s="213" t="s">
        <v>21</v>
      </c>
      <c r="F110" s="214" t="s">
        <v>123</v>
      </c>
      <c r="G110" s="211"/>
      <c r="H110" s="215">
        <v>3</v>
      </c>
      <c r="I110" s="216"/>
      <c r="J110" s="211"/>
      <c r="K110" s="211"/>
      <c r="L110" s="217"/>
      <c r="M110" s="218"/>
      <c r="N110" s="219"/>
      <c r="O110" s="219"/>
      <c r="P110" s="219"/>
      <c r="Q110" s="219"/>
      <c r="R110" s="219"/>
      <c r="S110" s="219"/>
      <c r="T110" s="220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1" t="s">
        <v>132</v>
      </c>
      <c r="AU110" s="221" t="s">
        <v>81</v>
      </c>
      <c r="AV110" s="12" t="s">
        <v>83</v>
      </c>
      <c r="AW110" s="12" t="s">
        <v>34</v>
      </c>
      <c r="AX110" s="12" t="s">
        <v>73</v>
      </c>
      <c r="AY110" s="221" t="s">
        <v>115</v>
      </c>
    </row>
    <row r="111" s="13" customFormat="1">
      <c r="A111" s="13"/>
      <c r="B111" s="222"/>
      <c r="C111" s="223"/>
      <c r="D111" s="212" t="s">
        <v>132</v>
      </c>
      <c r="E111" s="224" t="s">
        <v>21</v>
      </c>
      <c r="F111" s="225" t="s">
        <v>164</v>
      </c>
      <c r="G111" s="223"/>
      <c r="H111" s="224" t="s">
        <v>21</v>
      </c>
      <c r="I111" s="226"/>
      <c r="J111" s="223"/>
      <c r="K111" s="223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132</v>
      </c>
      <c r="AU111" s="231" t="s">
        <v>81</v>
      </c>
      <c r="AV111" s="13" t="s">
        <v>81</v>
      </c>
      <c r="AW111" s="13" t="s">
        <v>34</v>
      </c>
      <c r="AX111" s="13" t="s">
        <v>73</v>
      </c>
      <c r="AY111" s="231" t="s">
        <v>115</v>
      </c>
    </row>
    <row r="112" s="12" customFormat="1">
      <c r="A112" s="12"/>
      <c r="B112" s="210"/>
      <c r="C112" s="211"/>
      <c r="D112" s="212" t="s">
        <v>132</v>
      </c>
      <c r="E112" s="213" t="s">
        <v>21</v>
      </c>
      <c r="F112" s="214" t="s">
        <v>155</v>
      </c>
      <c r="G112" s="211"/>
      <c r="H112" s="215">
        <v>8</v>
      </c>
      <c r="I112" s="216"/>
      <c r="J112" s="211"/>
      <c r="K112" s="211"/>
      <c r="L112" s="217"/>
      <c r="M112" s="218"/>
      <c r="N112" s="219"/>
      <c r="O112" s="219"/>
      <c r="P112" s="219"/>
      <c r="Q112" s="219"/>
      <c r="R112" s="219"/>
      <c r="S112" s="219"/>
      <c r="T112" s="220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1" t="s">
        <v>132</v>
      </c>
      <c r="AU112" s="221" t="s">
        <v>81</v>
      </c>
      <c r="AV112" s="12" t="s">
        <v>83</v>
      </c>
      <c r="AW112" s="12" t="s">
        <v>34</v>
      </c>
      <c r="AX112" s="12" t="s">
        <v>73</v>
      </c>
      <c r="AY112" s="221" t="s">
        <v>115</v>
      </c>
    </row>
    <row r="113" s="13" customFormat="1">
      <c r="A113" s="13"/>
      <c r="B113" s="222"/>
      <c r="C113" s="223"/>
      <c r="D113" s="212" t="s">
        <v>132</v>
      </c>
      <c r="E113" s="224" t="s">
        <v>21</v>
      </c>
      <c r="F113" s="225" t="s">
        <v>165</v>
      </c>
      <c r="G113" s="223"/>
      <c r="H113" s="224" t="s">
        <v>21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132</v>
      </c>
      <c r="AU113" s="231" t="s">
        <v>81</v>
      </c>
      <c r="AV113" s="13" t="s">
        <v>81</v>
      </c>
      <c r="AW113" s="13" t="s">
        <v>34</v>
      </c>
      <c r="AX113" s="13" t="s">
        <v>73</v>
      </c>
      <c r="AY113" s="231" t="s">
        <v>115</v>
      </c>
    </row>
    <row r="114" s="12" customFormat="1">
      <c r="A114" s="12"/>
      <c r="B114" s="210"/>
      <c r="C114" s="211"/>
      <c r="D114" s="212" t="s">
        <v>132</v>
      </c>
      <c r="E114" s="213" t="s">
        <v>21</v>
      </c>
      <c r="F114" s="214" t="s">
        <v>73</v>
      </c>
      <c r="G114" s="211"/>
      <c r="H114" s="215">
        <v>0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1" t="s">
        <v>132</v>
      </c>
      <c r="AU114" s="221" t="s">
        <v>81</v>
      </c>
      <c r="AV114" s="12" t="s">
        <v>83</v>
      </c>
      <c r="AW114" s="12" t="s">
        <v>34</v>
      </c>
      <c r="AX114" s="12" t="s">
        <v>73</v>
      </c>
      <c r="AY114" s="221" t="s">
        <v>115</v>
      </c>
    </row>
    <row r="115" s="13" customFormat="1">
      <c r="A115" s="13"/>
      <c r="B115" s="222"/>
      <c r="C115" s="223"/>
      <c r="D115" s="212" t="s">
        <v>132</v>
      </c>
      <c r="E115" s="224" t="s">
        <v>21</v>
      </c>
      <c r="F115" s="225" t="s">
        <v>136</v>
      </c>
      <c r="G115" s="223"/>
      <c r="H115" s="224" t="s">
        <v>21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132</v>
      </c>
      <c r="AU115" s="231" t="s">
        <v>81</v>
      </c>
      <c r="AV115" s="13" t="s">
        <v>81</v>
      </c>
      <c r="AW115" s="13" t="s">
        <v>34</v>
      </c>
      <c r="AX115" s="13" t="s">
        <v>73</v>
      </c>
      <c r="AY115" s="231" t="s">
        <v>115</v>
      </c>
    </row>
    <row r="116" s="14" customFormat="1">
      <c r="A116" s="14"/>
      <c r="B116" s="232"/>
      <c r="C116" s="233"/>
      <c r="D116" s="212" t="s">
        <v>132</v>
      </c>
      <c r="E116" s="234" t="s">
        <v>21</v>
      </c>
      <c r="F116" s="235" t="s">
        <v>137</v>
      </c>
      <c r="G116" s="233"/>
      <c r="H116" s="236">
        <v>11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132</v>
      </c>
      <c r="AU116" s="242" t="s">
        <v>81</v>
      </c>
      <c r="AV116" s="14" t="s">
        <v>114</v>
      </c>
      <c r="AW116" s="14" t="s">
        <v>34</v>
      </c>
      <c r="AX116" s="14" t="s">
        <v>81</v>
      </c>
      <c r="AY116" s="242" t="s">
        <v>115</v>
      </c>
    </row>
    <row r="117" s="2" customFormat="1" ht="218.55" customHeight="1">
      <c r="A117" s="39"/>
      <c r="B117" s="40"/>
      <c r="C117" s="197" t="s">
        <v>166</v>
      </c>
      <c r="D117" s="197" t="s">
        <v>116</v>
      </c>
      <c r="E117" s="198" t="s">
        <v>167</v>
      </c>
      <c r="F117" s="199" t="s">
        <v>168</v>
      </c>
      <c r="G117" s="200" t="s">
        <v>129</v>
      </c>
      <c r="H117" s="201">
        <v>15</v>
      </c>
      <c r="I117" s="202"/>
      <c r="J117" s="203">
        <f>ROUND(I117*H117,2)</f>
        <v>0</v>
      </c>
      <c r="K117" s="199" t="s">
        <v>130</v>
      </c>
      <c r="L117" s="45"/>
      <c r="M117" s="204" t="s">
        <v>21</v>
      </c>
      <c r="N117" s="205" t="s">
        <v>44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114</v>
      </c>
      <c r="AT117" s="208" t="s">
        <v>116</v>
      </c>
      <c r="AU117" s="208" t="s">
        <v>81</v>
      </c>
      <c r="AY117" s="18" t="s">
        <v>115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81</v>
      </c>
      <c r="BK117" s="209">
        <f>ROUND(I117*H117,2)</f>
        <v>0</v>
      </c>
      <c r="BL117" s="18" t="s">
        <v>114</v>
      </c>
      <c r="BM117" s="208" t="s">
        <v>169</v>
      </c>
    </row>
    <row r="118" s="12" customFormat="1">
      <c r="A118" s="12"/>
      <c r="B118" s="210"/>
      <c r="C118" s="211"/>
      <c r="D118" s="212" t="s">
        <v>132</v>
      </c>
      <c r="E118" s="213" t="s">
        <v>21</v>
      </c>
      <c r="F118" s="214" t="s">
        <v>150</v>
      </c>
      <c r="G118" s="211"/>
      <c r="H118" s="215">
        <v>7</v>
      </c>
      <c r="I118" s="216"/>
      <c r="J118" s="211"/>
      <c r="K118" s="211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132</v>
      </c>
      <c r="AU118" s="221" t="s">
        <v>81</v>
      </c>
      <c r="AV118" s="12" t="s">
        <v>83</v>
      </c>
      <c r="AW118" s="12" t="s">
        <v>34</v>
      </c>
      <c r="AX118" s="12" t="s">
        <v>73</v>
      </c>
      <c r="AY118" s="221" t="s">
        <v>115</v>
      </c>
    </row>
    <row r="119" s="13" customFormat="1">
      <c r="A119" s="13"/>
      <c r="B119" s="222"/>
      <c r="C119" s="223"/>
      <c r="D119" s="212" t="s">
        <v>132</v>
      </c>
      <c r="E119" s="224" t="s">
        <v>21</v>
      </c>
      <c r="F119" s="225" t="s">
        <v>170</v>
      </c>
      <c r="G119" s="223"/>
      <c r="H119" s="224" t="s">
        <v>21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132</v>
      </c>
      <c r="AU119" s="231" t="s">
        <v>81</v>
      </c>
      <c r="AV119" s="13" t="s">
        <v>81</v>
      </c>
      <c r="AW119" s="13" t="s">
        <v>34</v>
      </c>
      <c r="AX119" s="13" t="s">
        <v>73</v>
      </c>
      <c r="AY119" s="231" t="s">
        <v>115</v>
      </c>
    </row>
    <row r="120" s="12" customFormat="1">
      <c r="A120" s="12"/>
      <c r="B120" s="210"/>
      <c r="C120" s="211"/>
      <c r="D120" s="212" t="s">
        <v>132</v>
      </c>
      <c r="E120" s="213" t="s">
        <v>21</v>
      </c>
      <c r="F120" s="214" t="s">
        <v>150</v>
      </c>
      <c r="G120" s="211"/>
      <c r="H120" s="215">
        <v>7</v>
      </c>
      <c r="I120" s="216"/>
      <c r="J120" s="211"/>
      <c r="K120" s="211"/>
      <c r="L120" s="217"/>
      <c r="M120" s="218"/>
      <c r="N120" s="219"/>
      <c r="O120" s="219"/>
      <c r="P120" s="219"/>
      <c r="Q120" s="219"/>
      <c r="R120" s="219"/>
      <c r="S120" s="219"/>
      <c r="T120" s="220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1" t="s">
        <v>132</v>
      </c>
      <c r="AU120" s="221" t="s">
        <v>81</v>
      </c>
      <c r="AV120" s="12" t="s">
        <v>83</v>
      </c>
      <c r="AW120" s="12" t="s">
        <v>34</v>
      </c>
      <c r="AX120" s="12" t="s">
        <v>73</v>
      </c>
      <c r="AY120" s="221" t="s">
        <v>115</v>
      </c>
    </row>
    <row r="121" s="13" customFormat="1">
      <c r="A121" s="13"/>
      <c r="B121" s="222"/>
      <c r="C121" s="223"/>
      <c r="D121" s="212" t="s">
        <v>132</v>
      </c>
      <c r="E121" s="224" t="s">
        <v>21</v>
      </c>
      <c r="F121" s="225" t="s">
        <v>171</v>
      </c>
      <c r="G121" s="223"/>
      <c r="H121" s="224" t="s">
        <v>21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132</v>
      </c>
      <c r="AU121" s="231" t="s">
        <v>81</v>
      </c>
      <c r="AV121" s="13" t="s">
        <v>81</v>
      </c>
      <c r="AW121" s="13" t="s">
        <v>34</v>
      </c>
      <c r="AX121" s="13" t="s">
        <v>73</v>
      </c>
      <c r="AY121" s="231" t="s">
        <v>115</v>
      </c>
    </row>
    <row r="122" s="12" customFormat="1">
      <c r="A122" s="12"/>
      <c r="B122" s="210"/>
      <c r="C122" s="211"/>
      <c r="D122" s="212" t="s">
        <v>132</v>
      </c>
      <c r="E122" s="213" t="s">
        <v>21</v>
      </c>
      <c r="F122" s="214" t="s">
        <v>81</v>
      </c>
      <c r="G122" s="211"/>
      <c r="H122" s="215">
        <v>1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1" t="s">
        <v>132</v>
      </c>
      <c r="AU122" s="221" t="s">
        <v>81</v>
      </c>
      <c r="AV122" s="12" t="s">
        <v>83</v>
      </c>
      <c r="AW122" s="12" t="s">
        <v>34</v>
      </c>
      <c r="AX122" s="12" t="s">
        <v>73</v>
      </c>
      <c r="AY122" s="221" t="s">
        <v>115</v>
      </c>
    </row>
    <row r="123" s="13" customFormat="1">
      <c r="A123" s="13"/>
      <c r="B123" s="222"/>
      <c r="C123" s="223"/>
      <c r="D123" s="212" t="s">
        <v>132</v>
      </c>
      <c r="E123" s="224" t="s">
        <v>21</v>
      </c>
      <c r="F123" s="225" t="s">
        <v>172</v>
      </c>
      <c r="G123" s="223"/>
      <c r="H123" s="224" t="s">
        <v>21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132</v>
      </c>
      <c r="AU123" s="231" t="s">
        <v>81</v>
      </c>
      <c r="AV123" s="13" t="s">
        <v>81</v>
      </c>
      <c r="AW123" s="13" t="s">
        <v>34</v>
      </c>
      <c r="AX123" s="13" t="s">
        <v>73</v>
      </c>
      <c r="AY123" s="231" t="s">
        <v>115</v>
      </c>
    </row>
    <row r="124" s="14" customFormat="1">
      <c r="A124" s="14"/>
      <c r="B124" s="232"/>
      <c r="C124" s="233"/>
      <c r="D124" s="212" t="s">
        <v>132</v>
      </c>
      <c r="E124" s="234" t="s">
        <v>21</v>
      </c>
      <c r="F124" s="235" t="s">
        <v>137</v>
      </c>
      <c r="G124" s="233"/>
      <c r="H124" s="236">
        <v>15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132</v>
      </c>
      <c r="AU124" s="242" t="s">
        <v>81</v>
      </c>
      <c r="AV124" s="14" t="s">
        <v>114</v>
      </c>
      <c r="AW124" s="14" t="s">
        <v>34</v>
      </c>
      <c r="AX124" s="14" t="s">
        <v>81</v>
      </c>
      <c r="AY124" s="242" t="s">
        <v>115</v>
      </c>
    </row>
    <row r="125" s="2" customFormat="1" ht="223.5" customHeight="1">
      <c r="A125" s="39"/>
      <c r="B125" s="40"/>
      <c r="C125" s="197" t="s">
        <v>142</v>
      </c>
      <c r="D125" s="197" t="s">
        <v>116</v>
      </c>
      <c r="E125" s="198" t="s">
        <v>173</v>
      </c>
      <c r="F125" s="199" t="s">
        <v>174</v>
      </c>
      <c r="G125" s="200" t="s">
        <v>129</v>
      </c>
      <c r="H125" s="201">
        <v>6</v>
      </c>
      <c r="I125" s="202"/>
      <c r="J125" s="203">
        <f>ROUND(I125*H125,2)</f>
        <v>0</v>
      </c>
      <c r="K125" s="199" t="s">
        <v>130</v>
      </c>
      <c r="L125" s="45"/>
      <c r="M125" s="204" t="s">
        <v>21</v>
      </c>
      <c r="N125" s="205" t="s">
        <v>44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114</v>
      </c>
      <c r="AT125" s="208" t="s">
        <v>116</v>
      </c>
      <c r="AU125" s="208" t="s">
        <v>81</v>
      </c>
      <c r="AY125" s="18" t="s">
        <v>115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81</v>
      </c>
      <c r="BK125" s="209">
        <f>ROUND(I125*H125,2)</f>
        <v>0</v>
      </c>
      <c r="BL125" s="18" t="s">
        <v>114</v>
      </c>
      <c r="BM125" s="208" t="s">
        <v>175</v>
      </c>
    </row>
    <row r="126" s="12" customFormat="1">
      <c r="A126" s="12"/>
      <c r="B126" s="210"/>
      <c r="C126" s="211"/>
      <c r="D126" s="212" t="s">
        <v>132</v>
      </c>
      <c r="E126" s="213" t="s">
        <v>21</v>
      </c>
      <c r="F126" s="214" t="s">
        <v>123</v>
      </c>
      <c r="G126" s="211"/>
      <c r="H126" s="215">
        <v>3</v>
      </c>
      <c r="I126" s="216"/>
      <c r="J126" s="211"/>
      <c r="K126" s="211"/>
      <c r="L126" s="217"/>
      <c r="M126" s="218"/>
      <c r="N126" s="219"/>
      <c r="O126" s="219"/>
      <c r="P126" s="219"/>
      <c r="Q126" s="219"/>
      <c r="R126" s="219"/>
      <c r="S126" s="219"/>
      <c r="T126" s="22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1" t="s">
        <v>132</v>
      </c>
      <c r="AU126" s="221" t="s">
        <v>81</v>
      </c>
      <c r="AV126" s="12" t="s">
        <v>83</v>
      </c>
      <c r="AW126" s="12" t="s">
        <v>34</v>
      </c>
      <c r="AX126" s="12" t="s">
        <v>73</v>
      </c>
      <c r="AY126" s="221" t="s">
        <v>115</v>
      </c>
    </row>
    <row r="127" s="13" customFormat="1">
      <c r="A127" s="13"/>
      <c r="B127" s="222"/>
      <c r="C127" s="223"/>
      <c r="D127" s="212" t="s">
        <v>132</v>
      </c>
      <c r="E127" s="224" t="s">
        <v>21</v>
      </c>
      <c r="F127" s="225" t="s">
        <v>176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132</v>
      </c>
      <c r="AU127" s="231" t="s">
        <v>81</v>
      </c>
      <c r="AV127" s="13" t="s">
        <v>81</v>
      </c>
      <c r="AW127" s="13" t="s">
        <v>34</v>
      </c>
      <c r="AX127" s="13" t="s">
        <v>73</v>
      </c>
      <c r="AY127" s="231" t="s">
        <v>115</v>
      </c>
    </row>
    <row r="128" s="12" customFormat="1">
      <c r="A128" s="12"/>
      <c r="B128" s="210"/>
      <c r="C128" s="211"/>
      <c r="D128" s="212" t="s">
        <v>132</v>
      </c>
      <c r="E128" s="213" t="s">
        <v>21</v>
      </c>
      <c r="F128" s="214" t="s">
        <v>73</v>
      </c>
      <c r="G128" s="211"/>
      <c r="H128" s="215">
        <v>0</v>
      </c>
      <c r="I128" s="216"/>
      <c r="J128" s="211"/>
      <c r="K128" s="211"/>
      <c r="L128" s="217"/>
      <c r="M128" s="218"/>
      <c r="N128" s="219"/>
      <c r="O128" s="219"/>
      <c r="P128" s="219"/>
      <c r="Q128" s="219"/>
      <c r="R128" s="219"/>
      <c r="S128" s="219"/>
      <c r="T128" s="22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1" t="s">
        <v>132</v>
      </c>
      <c r="AU128" s="221" t="s">
        <v>81</v>
      </c>
      <c r="AV128" s="12" t="s">
        <v>83</v>
      </c>
      <c r="AW128" s="12" t="s">
        <v>34</v>
      </c>
      <c r="AX128" s="12" t="s">
        <v>73</v>
      </c>
      <c r="AY128" s="221" t="s">
        <v>115</v>
      </c>
    </row>
    <row r="129" s="13" customFormat="1">
      <c r="A129" s="13"/>
      <c r="B129" s="222"/>
      <c r="C129" s="223"/>
      <c r="D129" s="212" t="s">
        <v>132</v>
      </c>
      <c r="E129" s="224" t="s">
        <v>21</v>
      </c>
      <c r="F129" s="225" t="s">
        <v>134</v>
      </c>
      <c r="G129" s="223"/>
      <c r="H129" s="224" t="s">
        <v>21</v>
      </c>
      <c r="I129" s="226"/>
      <c r="J129" s="223"/>
      <c r="K129" s="223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132</v>
      </c>
      <c r="AU129" s="231" t="s">
        <v>81</v>
      </c>
      <c r="AV129" s="13" t="s">
        <v>81</v>
      </c>
      <c r="AW129" s="13" t="s">
        <v>34</v>
      </c>
      <c r="AX129" s="13" t="s">
        <v>73</v>
      </c>
      <c r="AY129" s="231" t="s">
        <v>115</v>
      </c>
    </row>
    <row r="130" s="12" customFormat="1">
      <c r="A130" s="12"/>
      <c r="B130" s="210"/>
      <c r="C130" s="211"/>
      <c r="D130" s="212" t="s">
        <v>132</v>
      </c>
      <c r="E130" s="213" t="s">
        <v>21</v>
      </c>
      <c r="F130" s="214" t="s">
        <v>123</v>
      </c>
      <c r="G130" s="211"/>
      <c r="H130" s="215">
        <v>3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1" t="s">
        <v>132</v>
      </c>
      <c r="AU130" s="221" t="s">
        <v>81</v>
      </c>
      <c r="AV130" s="12" t="s">
        <v>83</v>
      </c>
      <c r="AW130" s="12" t="s">
        <v>34</v>
      </c>
      <c r="AX130" s="12" t="s">
        <v>73</v>
      </c>
      <c r="AY130" s="221" t="s">
        <v>115</v>
      </c>
    </row>
    <row r="131" s="13" customFormat="1">
      <c r="A131" s="13"/>
      <c r="B131" s="222"/>
      <c r="C131" s="223"/>
      <c r="D131" s="212" t="s">
        <v>132</v>
      </c>
      <c r="E131" s="224" t="s">
        <v>21</v>
      </c>
      <c r="F131" s="225" t="s">
        <v>177</v>
      </c>
      <c r="G131" s="223"/>
      <c r="H131" s="224" t="s">
        <v>21</v>
      </c>
      <c r="I131" s="226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132</v>
      </c>
      <c r="AU131" s="231" t="s">
        <v>81</v>
      </c>
      <c r="AV131" s="13" t="s">
        <v>81</v>
      </c>
      <c r="AW131" s="13" t="s">
        <v>34</v>
      </c>
      <c r="AX131" s="13" t="s">
        <v>73</v>
      </c>
      <c r="AY131" s="231" t="s">
        <v>115</v>
      </c>
    </row>
    <row r="132" s="14" customFormat="1">
      <c r="A132" s="14"/>
      <c r="B132" s="232"/>
      <c r="C132" s="233"/>
      <c r="D132" s="212" t="s">
        <v>132</v>
      </c>
      <c r="E132" s="234" t="s">
        <v>21</v>
      </c>
      <c r="F132" s="235" t="s">
        <v>137</v>
      </c>
      <c r="G132" s="233"/>
      <c r="H132" s="236">
        <v>6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132</v>
      </c>
      <c r="AU132" s="242" t="s">
        <v>81</v>
      </c>
      <c r="AV132" s="14" t="s">
        <v>114</v>
      </c>
      <c r="AW132" s="14" t="s">
        <v>34</v>
      </c>
      <c r="AX132" s="14" t="s">
        <v>81</v>
      </c>
      <c r="AY132" s="242" t="s">
        <v>115</v>
      </c>
    </row>
    <row r="133" s="2" customFormat="1" ht="33" customHeight="1">
      <c r="A133" s="39"/>
      <c r="B133" s="40"/>
      <c r="C133" s="243" t="s">
        <v>8</v>
      </c>
      <c r="D133" s="243" t="s">
        <v>178</v>
      </c>
      <c r="E133" s="244" t="s">
        <v>179</v>
      </c>
      <c r="F133" s="245" t="s">
        <v>180</v>
      </c>
      <c r="G133" s="246" t="s">
        <v>129</v>
      </c>
      <c r="H133" s="247">
        <v>120</v>
      </c>
      <c r="I133" s="248"/>
      <c r="J133" s="249">
        <f>ROUND(I133*H133,2)</f>
        <v>0</v>
      </c>
      <c r="K133" s="245" t="s">
        <v>130</v>
      </c>
      <c r="L133" s="250"/>
      <c r="M133" s="251" t="s">
        <v>21</v>
      </c>
      <c r="N133" s="252" t="s">
        <v>44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181</v>
      </c>
      <c r="AT133" s="208" t="s">
        <v>178</v>
      </c>
      <c r="AU133" s="208" t="s">
        <v>81</v>
      </c>
      <c r="AY133" s="18" t="s">
        <v>115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81</v>
      </c>
      <c r="BK133" s="209">
        <f>ROUND(I133*H133,2)</f>
        <v>0</v>
      </c>
      <c r="BL133" s="18" t="s">
        <v>181</v>
      </c>
      <c r="BM133" s="208" t="s">
        <v>182</v>
      </c>
    </row>
    <row r="134" s="2" customFormat="1" ht="24.15" customHeight="1">
      <c r="A134" s="39"/>
      <c r="B134" s="40"/>
      <c r="C134" s="243" t="s">
        <v>149</v>
      </c>
      <c r="D134" s="243" t="s">
        <v>178</v>
      </c>
      <c r="E134" s="244" t="s">
        <v>183</v>
      </c>
      <c r="F134" s="245" t="s">
        <v>184</v>
      </c>
      <c r="G134" s="246" t="s">
        <v>129</v>
      </c>
      <c r="H134" s="247">
        <v>10</v>
      </c>
      <c r="I134" s="248"/>
      <c r="J134" s="249">
        <f>ROUND(I134*H134,2)</f>
        <v>0</v>
      </c>
      <c r="K134" s="245" t="s">
        <v>130</v>
      </c>
      <c r="L134" s="250"/>
      <c r="M134" s="251" t="s">
        <v>21</v>
      </c>
      <c r="N134" s="252" t="s">
        <v>44</v>
      </c>
      <c r="O134" s="8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181</v>
      </c>
      <c r="AT134" s="208" t="s">
        <v>178</v>
      </c>
      <c r="AU134" s="208" t="s">
        <v>81</v>
      </c>
      <c r="AY134" s="18" t="s">
        <v>115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81</v>
      </c>
      <c r="BK134" s="209">
        <f>ROUND(I134*H134,2)</f>
        <v>0</v>
      </c>
      <c r="BL134" s="18" t="s">
        <v>181</v>
      </c>
      <c r="BM134" s="208" t="s">
        <v>185</v>
      </c>
    </row>
    <row r="135" s="2" customFormat="1" ht="24.15" customHeight="1">
      <c r="A135" s="39"/>
      <c r="B135" s="40"/>
      <c r="C135" s="243" t="s">
        <v>186</v>
      </c>
      <c r="D135" s="243" t="s">
        <v>178</v>
      </c>
      <c r="E135" s="244" t="s">
        <v>187</v>
      </c>
      <c r="F135" s="245" t="s">
        <v>188</v>
      </c>
      <c r="G135" s="246" t="s">
        <v>129</v>
      </c>
      <c r="H135" s="247">
        <v>1</v>
      </c>
      <c r="I135" s="248"/>
      <c r="J135" s="249">
        <f>ROUND(I135*H135,2)</f>
        <v>0</v>
      </c>
      <c r="K135" s="245" t="s">
        <v>130</v>
      </c>
      <c r="L135" s="250"/>
      <c r="M135" s="251" t="s">
        <v>21</v>
      </c>
      <c r="N135" s="252" t="s">
        <v>44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181</v>
      </c>
      <c r="AT135" s="208" t="s">
        <v>178</v>
      </c>
      <c r="AU135" s="208" t="s">
        <v>81</v>
      </c>
      <c r="AY135" s="18" t="s">
        <v>115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81</v>
      </c>
      <c r="BK135" s="209">
        <f>ROUND(I135*H135,2)</f>
        <v>0</v>
      </c>
      <c r="BL135" s="18" t="s">
        <v>181</v>
      </c>
      <c r="BM135" s="208" t="s">
        <v>189</v>
      </c>
    </row>
    <row r="136" s="2" customFormat="1" ht="24.15" customHeight="1">
      <c r="A136" s="39"/>
      <c r="B136" s="40"/>
      <c r="C136" s="243" t="s">
        <v>190</v>
      </c>
      <c r="D136" s="243" t="s">
        <v>178</v>
      </c>
      <c r="E136" s="244" t="s">
        <v>191</v>
      </c>
      <c r="F136" s="245" t="s">
        <v>192</v>
      </c>
      <c r="G136" s="246" t="s">
        <v>129</v>
      </c>
      <c r="H136" s="247">
        <v>3</v>
      </c>
      <c r="I136" s="248"/>
      <c r="J136" s="249">
        <f>ROUND(I136*H136,2)</f>
        <v>0</v>
      </c>
      <c r="K136" s="245" t="s">
        <v>130</v>
      </c>
      <c r="L136" s="250"/>
      <c r="M136" s="251" t="s">
        <v>21</v>
      </c>
      <c r="N136" s="252" t="s">
        <v>44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181</v>
      </c>
      <c r="AT136" s="208" t="s">
        <v>178</v>
      </c>
      <c r="AU136" s="208" t="s">
        <v>81</v>
      </c>
      <c r="AY136" s="18" t="s">
        <v>115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81</v>
      </c>
      <c r="BK136" s="209">
        <f>ROUND(I136*H136,2)</f>
        <v>0</v>
      </c>
      <c r="BL136" s="18" t="s">
        <v>181</v>
      </c>
      <c r="BM136" s="208" t="s">
        <v>193</v>
      </c>
    </row>
    <row r="137" s="2" customFormat="1" ht="16.5" customHeight="1">
      <c r="A137" s="39"/>
      <c r="B137" s="40"/>
      <c r="C137" s="243" t="s">
        <v>194</v>
      </c>
      <c r="D137" s="243" t="s">
        <v>178</v>
      </c>
      <c r="E137" s="244" t="s">
        <v>195</v>
      </c>
      <c r="F137" s="245" t="s">
        <v>196</v>
      </c>
      <c r="G137" s="246" t="s">
        <v>129</v>
      </c>
      <c r="H137" s="247">
        <v>9</v>
      </c>
      <c r="I137" s="248"/>
      <c r="J137" s="249">
        <f>ROUND(I137*H137,2)</f>
        <v>0</v>
      </c>
      <c r="K137" s="245" t="s">
        <v>130</v>
      </c>
      <c r="L137" s="250"/>
      <c r="M137" s="251" t="s">
        <v>21</v>
      </c>
      <c r="N137" s="252" t="s">
        <v>44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181</v>
      </c>
      <c r="AT137" s="208" t="s">
        <v>178</v>
      </c>
      <c r="AU137" s="208" t="s">
        <v>81</v>
      </c>
      <c r="AY137" s="18" t="s">
        <v>115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81</v>
      </c>
      <c r="BK137" s="209">
        <f>ROUND(I137*H137,2)</f>
        <v>0</v>
      </c>
      <c r="BL137" s="18" t="s">
        <v>181</v>
      </c>
      <c r="BM137" s="208" t="s">
        <v>197</v>
      </c>
    </row>
    <row r="138" s="2" customFormat="1" ht="16.5" customHeight="1">
      <c r="A138" s="39"/>
      <c r="B138" s="40"/>
      <c r="C138" s="243" t="s">
        <v>143</v>
      </c>
      <c r="D138" s="243" t="s">
        <v>178</v>
      </c>
      <c r="E138" s="244" t="s">
        <v>198</v>
      </c>
      <c r="F138" s="245" t="s">
        <v>199</v>
      </c>
      <c r="G138" s="246" t="s">
        <v>129</v>
      </c>
      <c r="H138" s="247">
        <v>2</v>
      </c>
      <c r="I138" s="248"/>
      <c r="J138" s="249">
        <f>ROUND(I138*H138,2)</f>
        <v>0</v>
      </c>
      <c r="K138" s="245" t="s">
        <v>130</v>
      </c>
      <c r="L138" s="250"/>
      <c r="M138" s="251" t="s">
        <v>21</v>
      </c>
      <c r="N138" s="252" t="s">
        <v>44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181</v>
      </c>
      <c r="AT138" s="208" t="s">
        <v>178</v>
      </c>
      <c r="AU138" s="208" t="s">
        <v>81</v>
      </c>
      <c r="AY138" s="18" t="s">
        <v>115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81</v>
      </c>
      <c r="BK138" s="209">
        <f>ROUND(I138*H138,2)</f>
        <v>0</v>
      </c>
      <c r="BL138" s="18" t="s">
        <v>181</v>
      </c>
      <c r="BM138" s="208" t="s">
        <v>200</v>
      </c>
    </row>
    <row r="139" s="2" customFormat="1" ht="24.15" customHeight="1">
      <c r="A139" s="39"/>
      <c r="B139" s="40"/>
      <c r="C139" s="243" t="s">
        <v>201</v>
      </c>
      <c r="D139" s="243" t="s">
        <v>178</v>
      </c>
      <c r="E139" s="244" t="s">
        <v>202</v>
      </c>
      <c r="F139" s="245" t="s">
        <v>203</v>
      </c>
      <c r="G139" s="246" t="s">
        <v>129</v>
      </c>
      <c r="H139" s="247">
        <v>40</v>
      </c>
      <c r="I139" s="248"/>
      <c r="J139" s="249">
        <f>ROUND(I139*H139,2)</f>
        <v>0</v>
      </c>
      <c r="K139" s="245" t="s">
        <v>130</v>
      </c>
      <c r="L139" s="250"/>
      <c r="M139" s="251" t="s">
        <v>21</v>
      </c>
      <c r="N139" s="252" t="s">
        <v>44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181</v>
      </c>
      <c r="AT139" s="208" t="s">
        <v>178</v>
      </c>
      <c r="AU139" s="208" t="s">
        <v>81</v>
      </c>
      <c r="AY139" s="18" t="s">
        <v>115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81</v>
      </c>
      <c r="BK139" s="209">
        <f>ROUND(I139*H139,2)</f>
        <v>0</v>
      </c>
      <c r="BL139" s="18" t="s">
        <v>181</v>
      </c>
      <c r="BM139" s="208" t="s">
        <v>204</v>
      </c>
    </row>
    <row r="140" s="2" customFormat="1" ht="24.15" customHeight="1">
      <c r="A140" s="39"/>
      <c r="B140" s="40"/>
      <c r="C140" s="243" t="s">
        <v>205</v>
      </c>
      <c r="D140" s="243" t="s">
        <v>178</v>
      </c>
      <c r="E140" s="244" t="s">
        <v>206</v>
      </c>
      <c r="F140" s="245" t="s">
        <v>207</v>
      </c>
      <c r="G140" s="246" t="s">
        <v>129</v>
      </c>
      <c r="H140" s="247">
        <v>6</v>
      </c>
      <c r="I140" s="248"/>
      <c r="J140" s="249">
        <f>ROUND(I140*H140,2)</f>
        <v>0</v>
      </c>
      <c r="K140" s="245" t="s">
        <v>130</v>
      </c>
      <c r="L140" s="250"/>
      <c r="M140" s="251" t="s">
        <v>21</v>
      </c>
      <c r="N140" s="252" t="s">
        <v>44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181</v>
      </c>
      <c r="AT140" s="208" t="s">
        <v>178</v>
      </c>
      <c r="AU140" s="208" t="s">
        <v>81</v>
      </c>
      <c r="AY140" s="18" t="s">
        <v>115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81</v>
      </c>
      <c r="BK140" s="209">
        <f>ROUND(I140*H140,2)</f>
        <v>0</v>
      </c>
      <c r="BL140" s="18" t="s">
        <v>181</v>
      </c>
      <c r="BM140" s="208" t="s">
        <v>208</v>
      </c>
    </row>
    <row r="141" s="2" customFormat="1" ht="24.15" customHeight="1">
      <c r="A141" s="39"/>
      <c r="B141" s="40"/>
      <c r="C141" s="243" t="s">
        <v>209</v>
      </c>
      <c r="D141" s="243" t="s">
        <v>178</v>
      </c>
      <c r="E141" s="244" t="s">
        <v>210</v>
      </c>
      <c r="F141" s="245" t="s">
        <v>211</v>
      </c>
      <c r="G141" s="246" t="s">
        <v>129</v>
      </c>
      <c r="H141" s="247">
        <v>2</v>
      </c>
      <c r="I141" s="248"/>
      <c r="J141" s="249">
        <f>ROUND(I141*H141,2)</f>
        <v>0</v>
      </c>
      <c r="K141" s="245" t="s">
        <v>130</v>
      </c>
      <c r="L141" s="250"/>
      <c r="M141" s="251" t="s">
        <v>21</v>
      </c>
      <c r="N141" s="252" t="s">
        <v>44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181</v>
      </c>
      <c r="AT141" s="208" t="s">
        <v>178</v>
      </c>
      <c r="AU141" s="208" t="s">
        <v>81</v>
      </c>
      <c r="AY141" s="18" t="s">
        <v>115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81</v>
      </c>
      <c r="BK141" s="209">
        <f>ROUND(I141*H141,2)</f>
        <v>0</v>
      </c>
      <c r="BL141" s="18" t="s">
        <v>181</v>
      </c>
      <c r="BM141" s="208" t="s">
        <v>212</v>
      </c>
    </row>
    <row r="142" s="2" customFormat="1" ht="16.5" customHeight="1">
      <c r="A142" s="39"/>
      <c r="B142" s="40"/>
      <c r="C142" s="243" t="s">
        <v>7</v>
      </c>
      <c r="D142" s="243" t="s">
        <v>178</v>
      </c>
      <c r="E142" s="244" t="s">
        <v>213</v>
      </c>
      <c r="F142" s="245" t="s">
        <v>214</v>
      </c>
      <c r="G142" s="246" t="s">
        <v>215</v>
      </c>
      <c r="H142" s="247">
        <v>50</v>
      </c>
      <c r="I142" s="248"/>
      <c r="J142" s="249">
        <f>ROUND(I142*H142,2)</f>
        <v>0</v>
      </c>
      <c r="K142" s="245" t="s">
        <v>130</v>
      </c>
      <c r="L142" s="250"/>
      <c r="M142" s="251" t="s">
        <v>21</v>
      </c>
      <c r="N142" s="252" t="s">
        <v>44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181</v>
      </c>
      <c r="AT142" s="208" t="s">
        <v>178</v>
      </c>
      <c r="AU142" s="208" t="s">
        <v>81</v>
      </c>
      <c r="AY142" s="18" t="s">
        <v>115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81</v>
      </c>
      <c r="BK142" s="209">
        <f>ROUND(I142*H142,2)</f>
        <v>0</v>
      </c>
      <c r="BL142" s="18" t="s">
        <v>181</v>
      </c>
      <c r="BM142" s="208" t="s">
        <v>216</v>
      </c>
    </row>
    <row r="143" s="2" customFormat="1" ht="24.15" customHeight="1">
      <c r="A143" s="39"/>
      <c r="B143" s="40"/>
      <c r="C143" s="243" t="s">
        <v>135</v>
      </c>
      <c r="D143" s="243" t="s">
        <v>178</v>
      </c>
      <c r="E143" s="244" t="s">
        <v>217</v>
      </c>
      <c r="F143" s="245" t="s">
        <v>218</v>
      </c>
      <c r="G143" s="246" t="s">
        <v>129</v>
      </c>
      <c r="H143" s="247">
        <v>1</v>
      </c>
      <c r="I143" s="248"/>
      <c r="J143" s="249">
        <f>ROUND(I143*H143,2)</f>
        <v>0</v>
      </c>
      <c r="K143" s="245" t="s">
        <v>130</v>
      </c>
      <c r="L143" s="250"/>
      <c r="M143" s="251" t="s">
        <v>21</v>
      </c>
      <c r="N143" s="252" t="s">
        <v>44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181</v>
      </c>
      <c r="AT143" s="208" t="s">
        <v>178</v>
      </c>
      <c r="AU143" s="208" t="s">
        <v>81</v>
      </c>
      <c r="AY143" s="18" t="s">
        <v>115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81</v>
      </c>
      <c r="BK143" s="209">
        <f>ROUND(I143*H143,2)</f>
        <v>0</v>
      </c>
      <c r="BL143" s="18" t="s">
        <v>181</v>
      </c>
      <c r="BM143" s="208" t="s">
        <v>219</v>
      </c>
    </row>
    <row r="144" s="2" customFormat="1" ht="21.75" customHeight="1">
      <c r="A144" s="39"/>
      <c r="B144" s="40"/>
      <c r="C144" s="243" t="s">
        <v>220</v>
      </c>
      <c r="D144" s="243" t="s">
        <v>178</v>
      </c>
      <c r="E144" s="244" t="s">
        <v>221</v>
      </c>
      <c r="F144" s="245" t="s">
        <v>222</v>
      </c>
      <c r="G144" s="246" t="s">
        <v>129</v>
      </c>
      <c r="H144" s="247">
        <v>3</v>
      </c>
      <c r="I144" s="248"/>
      <c r="J144" s="249">
        <f>ROUND(I144*H144,2)</f>
        <v>0</v>
      </c>
      <c r="K144" s="245" t="s">
        <v>130</v>
      </c>
      <c r="L144" s="250"/>
      <c r="M144" s="251" t="s">
        <v>21</v>
      </c>
      <c r="N144" s="252" t="s">
        <v>44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181</v>
      </c>
      <c r="AT144" s="208" t="s">
        <v>178</v>
      </c>
      <c r="AU144" s="208" t="s">
        <v>81</v>
      </c>
      <c r="AY144" s="18" t="s">
        <v>115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81</v>
      </c>
      <c r="BK144" s="209">
        <f>ROUND(I144*H144,2)</f>
        <v>0</v>
      </c>
      <c r="BL144" s="18" t="s">
        <v>181</v>
      </c>
      <c r="BM144" s="208" t="s">
        <v>223</v>
      </c>
    </row>
    <row r="145" s="2" customFormat="1" ht="16.5" customHeight="1">
      <c r="A145" s="39"/>
      <c r="B145" s="40"/>
      <c r="C145" s="243" t="s">
        <v>224</v>
      </c>
      <c r="D145" s="243" t="s">
        <v>178</v>
      </c>
      <c r="E145" s="244" t="s">
        <v>225</v>
      </c>
      <c r="F145" s="245" t="s">
        <v>226</v>
      </c>
      <c r="G145" s="246" t="s">
        <v>129</v>
      </c>
      <c r="H145" s="247">
        <v>3</v>
      </c>
      <c r="I145" s="248"/>
      <c r="J145" s="249">
        <f>ROUND(I145*H145,2)</f>
        <v>0</v>
      </c>
      <c r="K145" s="245" t="s">
        <v>130</v>
      </c>
      <c r="L145" s="250"/>
      <c r="M145" s="251" t="s">
        <v>21</v>
      </c>
      <c r="N145" s="252" t="s">
        <v>44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181</v>
      </c>
      <c r="AT145" s="208" t="s">
        <v>178</v>
      </c>
      <c r="AU145" s="208" t="s">
        <v>81</v>
      </c>
      <c r="AY145" s="18" t="s">
        <v>115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81</v>
      </c>
      <c r="BK145" s="209">
        <f>ROUND(I145*H145,2)</f>
        <v>0</v>
      </c>
      <c r="BL145" s="18" t="s">
        <v>181</v>
      </c>
      <c r="BM145" s="208" t="s">
        <v>227</v>
      </c>
    </row>
    <row r="146" s="2" customFormat="1" ht="16.5" customHeight="1">
      <c r="A146" s="39"/>
      <c r="B146" s="40"/>
      <c r="C146" s="243" t="s">
        <v>228</v>
      </c>
      <c r="D146" s="243" t="s">
        <v>178</v>
      </c>
      <c r="E146" s="244" t="s">
        <v>229</v>
      </c>
      <c r="F146" s="245" t="s">
        <v>230</v>
      </c>
      <c r="G146" s="246" t="s">
        <v>129</v>
      </c>
      <c r="H146" s="247">
        <v>3</v>
      </c>
      <c r="I146" s="248"/>
      <c r="J146" s="249">
        <f>ROUND(I146*H146,2)</f>
        <v>0</v>
      </c>
      <c r="K146" s="245" t="s">
        <v>130</v>
      </c>
      <c r="L146" s="250"/>
      <c r="M146" s="251" t="s">
        <v>21</v>
      </c>
      <c r="N146" s="252" t="s">
        <v>44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181</v>
      </c>
      <c r="AT146" s="208" t="s">
        <v>178</v>
      </c>
      <c r="AU146" s="208" t="s">
        <v>81</v>
      </c>
      <c r="AY146" s="18" t="s">
        <v>115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81</v>
      </c>
      <c r="BK146" s="209">
        <f>ROUND(I146*H146,2)</f>
        <v>0</v>
      </c>
      <c r="BL146" s="18" t="s">
        <v>181</v>
      </c>
      <c r="BM146" s="208" t="s">
        <v>231</v>
      </c>
    </row>
    <row r="147" s="2" customFormat="1" ht="24.15" customHeight="1">
      <c r="A147" s="39"/>
      <c r="B147" s="40"/>
      <c r="C147" s="243" t="s">
        <v>232</v>
      </c>
      <c r="D147" s="243" t="s">
        <v>178</v>
      </c>
      <c r="E147" s="244" t="s">
        <v>233</v>
      </c>
      <c r="F147" s="245" t="s">
        <v>234</v>
      </c>
      <c r="G147" s="246" t="s">
        <v>129</v>
      </c>
      <c r="H147" s="247">
        <v>3</v>
      </c>
      <c r="I147" s="248"/>
      <c r="J147" s="249">
        <f>ROUND(I147*H147,2)</f>
        <v>0</v>
      </c>
      <c r="K147" s="245" t="s">
        <v>130</v>
      </c>
      <c r="L147" s="250"/>
      <c r="M147" s="251" t="s">
        <v>21</v>
      </c>
      <c r="N147" s="252" t="s">
        <v>44</v>
      </c>
      <c r="O147" s="85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8" t="s">
        <v>181</v>
      </c>
      <c r="AT147" s="208" t="s">
        <v>178</v>
      </c>
      <c r="AU147" s="208" t="s">
        <v>81</v>
      </c>
      <c r="AY147" s="18" t="s">
        <v>115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8" t="s">
        <v>81</v>
      </c>
      <c r="BK147" s="209">
        <f>ROUND(I147*H147,2)</f>
        <v>0</v>
      </c>
      <c r="BL147" s="18" t="s">
        <v>181</v>
      </c>
      <c r="BM147" s="208" t="s">
        <v>235</v>
      </c>
    </row>
    <row r="148" s="2" customFormat="1" ht="16.5" customHeight="1">
      <c r="A148" s="39"/>
      <c r="B148" s="40"/>
      <c r="C148" s="243" t="s">
        <v>236</v>
      </c>
      <c r="D148" s="243" t="s">
        <v>178</v>
      </c>
      <c r="E148" s="244" t="s">
        <v>237</v>
      </c>
      <c r="F148" s="245" t="s">
        <v>238</v>
      </c>
      <c r="G148" s="246" t="s">
        <v>129</v>
      </c>
      <c r="H148" s="247">
        <v>3</v>
      </c>
      <c r="I148" s="248"/>
      <c r="J148" s="249">
        <f>ROUND(I148*H148,2)</f>
        <v>0</v>
      </c>
      <c r="K148" s="245" t="s">
        <v>130</v>
      </c>
      <c r="L148" s="250"/>
      <c r="M148" s="251" t="s">
        <v>21</v>
      </c>
      <c r="N148" s="252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181</v>
      </c>
      <c r="AT148" s="208" t="s">
        <v>178</v>
      </c>
      <c r="AU148" s="208" t="s">
        <v>81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181</v>
      </c>
      <c r="BM148" s="208" t="s">
        <v>239</v>
      </c>
    </row>
    <row r="149" s="2" customFormat="1" ht="33" customHeight="1">
      <c r="A149" s="39"/>
      <c r="B149" s="40"/>
      <c r="C149" s="243" t="s">
        <v>240</v>
      </c>
      <c r="D149" s="243" t="s">
        <v>178</v>
      </c>
      <c r="E149" s="244" t="s">
        <v>241</v>
      </c>
      <c r="F149" s="245" t="s">
        <v>242</v>
      </c>
      <c r="G149" s="246" t="s">
        <v>129</v>
      </c>
      <c r="H149" s="247">
        <v>6</v>
      </c>
      <c r="I149" s="248"/>
      <c r="J149" s="249">
        <f>ROUND(I149*H149,2)</f>
        <v>0</v>
      </c>
      <c r="K149" s="245" t="s">
        <v>130</v>
      </c>
      <c r="L149" s="250"/>
      <c r="M149" s="251" t="s">
        <v>21</v>
      </c>
      <c r="N149" s="252" t="s">
        <v>44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181</v>
      </c>
      <c r="AT149" s="208" t="s">
        <v>178</v>
      </c>
      <c r="AU149" s="208" t="s">
        <v>81</v>
      </c>
      <c r="AY149" s="18" t="s">
        <v>115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81</v>
      </c>
      <c r="BK149" s="209">
        <f>ROUND(I149*H149,2)</f>
        <v>0</v>
      </c>
      <c r="BL149" s="18" t="s">
        <v>181</v>
      </c>
      <c r="BM149" s="208" t="s">
        <v>243</v>
      </c>
    </row>
    <row r="150" s="2" customFormat="1" ht="37.8" customHeight="1">
      <c r="A150" s="39"/>
      <c r="B150" s="40"/>
      <c r="C150" s="243" t="s">
        <v>244</v>
      </c>
      <c r="D150" s="243" t="s">
        <v>178</v>
      </c>
      <c r="E150" s="244" t="s">
        <v>245</v>
      </c>
      <c r="F150" s="245" t="s">
        <v>246</v>
      </c>
      <c r="G150" s="246" t="s">
        <v>129</v>
      </c>
      <c r="H150" s="247">
        <v>1</v>
      </c>
      <c r="I150" s="248"/>
      <c r="J150" s="249">
        <f>ROUND(I150*H150,2)</f>
        <v>0</v>
      </c>
      <c r="K150" s="245" t="s">
        <v>130</v>
      </c>
      <c r="L150" s="250"/>
      <c r="M150" s="251" t="s">
        <v>21</v>
      </c>
      <c r="N150" s="252" t="s">
        <v>44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181</v>
      </c>
      <c r="AT150" s="208" t="s">
        <v>178</v>
      </c>
      <c r="AU150" s="208" t="s">
        <v>81</v>
      </c>
      <c r="AY150" s="18" t="s">
        <v>115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81</v>
      </c>
      <c r="BK150" s="209">
        <f>ROUND(I150*H150,2)</f>
        <v>0</v>
      </c>
      <c r="BL150" s="18" t="s">
        <v>181</v>
      </c>
      <c r="BM150" s="208" t="s">
        <v>247</v>
      </c>
    </row>
    <row r="151" s="2" customFormat="1" ht="33" customHeight="1">
      <c r="A151" s="39"/>
      <c r="B151" s="40"/>
      <c r="C151" s="243" t="s">
        <v>144</v>
      </c>
      <c r="D151" s="243" t="s">
        <v>178</v>
      </c>
      <c r="E151" s="244" t="s">
        <v>248</v>
      </c>
      <c r="F151" s="245" t="s">
        <v>249</v>
      </c>
      <c r="G151" s="246" t="s">
        <v>129</v>
      </c>
      <c r="H151" s="247">
        <v>1</v>
      </c>
      <c r="I151" s="248"/>
      <c r="J151" s="249">
        <f>ROUND(I151*H151,2)</f>
        <v>0</v>
      </c>
      <c r="K151" s="245" t="s">
        <v>130</v>
      </c>
      <c r="L151" s="250"/>
      <c r="M151" s="251" t="s">
        <v>21</v>
      </c>
      <c r="N151" s="252" t="s">
        <v>44</v>
      </c>
      <c r="O151" s="85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181</v>
      </c>
      <c r="AT151" s="208" t="s">
        <v>178</v>
      </c>
      <c r="AU151" s="208" t="s">
        <v>81</v>
      </c>
      <c r="AY151" s="18" t="s">
        <v>115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81</v>
      </c>
      <c r="BK151" s="209">
        <f>ROUND(I151*H151,2)</f>
        <v>0</v>
      </c>
      <c r="BL151" s="18" t="s">
        <v>181</v>
      </c>
      <c r="BM151" s="208" t="s">
        <v>250</v>
      </c>
    </row>
    <row r="152" s="2" customFormat="1" ht="16.5" customHeight="1">
      <c r="A152" s="39"/>
      <c r="B152" s="40"/>
      <c r="C152" s="243" t="s">
        <v>251</v>
      </c>
      <c r="D152" s="243" t="s">
        <v>178</v>
      </c>
      <c r="E152" s="244" t="s">
        <v>252</v>
      </c>
      <c r="F152" s="245" t="s">
        <v>253</v>
      </c>
      <c r="G152" s="246" t="s">
        <v>129</v>
      </c>
      <c r="H152" s="247">
        <v>8</v>
      </c>
      <c r="I152" s="248"/>
      <c r="J152" s="249">
        <f>ROUND(I152*H152,2)</f>
        <v>0</v>
      </c>
      <c r="K152" s="245" t="s">
        <v>130</v>
      </c>
      <c r="L152" s="250"/>
      <c r="M152" s="251" t="s">
        <v>21</v>
      </c>
      <c r="N152" s="252" t="s">
        <v>44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181</v>
      </c>
      <c r="AT152" s="208" t="s">
        <v>178</v>
      </c>
      <c r="AU152" s="208" t="s">
        <v>81</v>
      </c>
      <c r="AY152" s="18" t="s">
        <v>115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81</v>
      </c>
      <c r="BK152" s="209">
        <f>ROUND(I152*H152,2)</f>
        <v>0</v>
      </c>
      <c r="BL152" s="18" t="s">
        <v>181</v>
      </c>
      <c r="BM152" s="208" t="s">
        <v>254</v>
      </c>
    </row>
    <row r="153" s="2" customFormat="1" ht="24.15" customHeight="1">
      <c r="A153" s="39"/>
      <c r="B153" s="40"/>
      <c r="C153" s="243" t="s">
        <v>255</v>
      </c>
      <c r="D153" s="243" t="s">
        <v>178</v>
      </c>
      <c r="E153" s="244" t="s">
        <v>256</v>
      </c>
      <c r="F153" s="245" t="s">
        <v>257</v>
      </c>
      <c r="G153" s="246" t="s">
        <v>129</v>
      </c>
      <c r="H153" s="247">
        <v>5</v>
      </c>
      <c r="I153" s="248"/>
      <c r="J153" s="249">
        <f>ROUND(I153*H153,2)</f>
        <v>0</v>
      </c>
      <c r="K153" s="245" t="s">
        <v>130</v>
      </c>
      <c r="L153" s="250"/>
      <c r="M153" s="251" t="s">
        <v>21</v>
      </c>
      <c r="N153" s="252" t="s">
        <v>44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181</v>
      </c>
      <c r="AT153" s="208" t="s">
        <v>178</v>
      </c>
      <c r="AU153" s="208" t="s">
        <v>81</v>
      </c>
      <c r="AY153" s="18" t="s">
        <v>115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81</v>
      </c>
      <c r="BK153" s="209">
        <f>ROUND(I153*H153,2)</f>
        <v>0</v>
      </c>
      <c r="BL153" s="18" t="s">
        <v>181</v>
      </c>
      <c r="BM153" s="208" t="s">
        <v>258</v>
      </c>
    </row>
    <row r="154" s="2" customFormat="1" ht="24.15" customHeight="1">
      <c r="A154" s="39"/>
      <c r="B154" s="40"/>
      <c r="C154" s="243" t="s">
        <v>259</v>
      </c>
      <c r="D154" s="243" t="s">
        <v>178</v>
      </c>
      <c r="E154" s="244" t="s">
        <v>260</v>
      </c>
      <c r="F154" s="245" t="s">
        <v>261</v>
      </c>
      <c r="G154" s="246" t="s">
        <v>129</v>
      </c>
      <c r="H154" s="247">
        <v>15</v>
      </c>
      <c r="I154" s="248"/>
      <c r="J154" s="249">
        <f>ROUND(I154*H154,2)</f>
        <v>0</v>
      </c>
      <c r="K154" s="245" t="s">
        <v>130</v>
      </c>
      <c r="L154" s="250"/>
      <c r="M154" s="251" t="s">
        <v>21</v>
      </c>
      <c r="N154" s="252" t="s">
        <v>44</v>
      </c>
      <c r="O154" s="85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8" t="s">
        <v>181</v>
      </c>
      <c r="AT154" s="208" t="s">
        <v>178</v>
      </c>
      <c r="AU154" s="208" t="s">
        <v>81</v>
      </c>
      <c r="AY154" s="18" t="s">
        <v>115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8" t="s">
        <v>81</v>
      </c>
      <c r="BK154" s="209">
        <f>ROUND(I154*H154,2)</f>
        <v>0</v>
      </c>
      <c r="BL154" s="18" t="s">
        <v>181</v>
      </c>
      <c r="BM154" s="208" t="s">
        <v>262</v>
      </c>
    </row>
    <row r="155" s="2" customFormat="1" ht="24.15" customHeight="1">
      <c r="A155" s="39"/>
      <c r="B155" s="40"/>
      <c r="C155" s="243" t="s">
        <v>263</v>
      </c>
      <c r="D155" s="243" t="s">
        <v>178</v>
      </c>
      <c r="E155" s="244" t="s">
        <v>264</v>
      </c>
      <c r="F155" s="245" t="s">
        <v>265</v>
      </c>
      <c r="G155" s="246" t="s">
        <v>129</v>
      </c>
      <c r="H155" s="247">
        <v>2</v>
      </c>
      <c r="I155" s="248"/>
      <c r="J155" s="249">
        <f>ROUND(I155*H155,2)</f>
        <v>0</v>
      </c>
      <c r="K155" s="245" t="s">
        <v>130</v>
      </c>
      <c r="L155" s="250"/>
      <c r="M155" s="251" t="s">
        <v>21</v>
      </c>
      <c r="N155" s="252" t="s">
        <v>44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181</v>
      </c>
      <c r="AT155" s="208" t="s">
        <v>178</v>
      </c>
      <c r="AU155" s="208" t="s">
        <v>81</v>
      </c>
      <c r="AY155" s="18" t="s">
        <v>115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81</v>
      </c>
      <c r="BK155" s="209">
        <f>ROUND(I155*H155,2)</f>
        <v>0</v>
      </c>
      <c r="BL155" s="18" t="s">
        <v>181</v>
      </c>
      <c r="BM155" s="208" t="s">
        <v>266</v>
      </c>
    </row>
    <row r="156" s="2" customFormat="1" ht="24.15" customHeight="1">
      <c r="A156" s="39"/>
      <c r="B156" s="40"/>
      <c r="C156" s="243" t="s">
        <v>267</v>
      </c>
      <c r="D156" s="243" t="s">
        <v>178</v>
      </c>
      <c r="E156" s="244" t="s">
        <v>268</v>
      </c>
      <c r="F156" s="245" t="s">
        <v>269</v>
      </c>
      <c r="G156" s="246" t="s">
        <v>129</v>
      </c>
      <c r="H156" s="247">
        <v>2</v>
      </c>
      <c r="I156" s="248"/>
      <c r="J156" s="249">
        <f>ROUND(I156*H156,2)</f>
        <v>0</v>
      </c>
      <c r="K156" s="245" t="s">
        <v>130</v>
      </c>
      <c r="L156" s="250"/>
      <c r="M156" s="251" t="s">
        <v>21</v>
      </c>
      <c r="N156" s="252" t="s">
        <v>44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181</v>
      </c>
      <c r="AT156" s="208" t="s">
        <v>178</v>
      </c>
      <c r="AU156" s="208" t="s">
        <v>81</v>
      </c>
      <c r="AY156" s="18" t="s">
        <v>115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81</v>
      </c>
      <c r="BK156" s="209">
        <f>ROUND(I156*H156,2)</f>
        <v>0</v>
      </c>
      <c r="BL156" s="18" t="s">
        <v>181</v>
      </c>
      <c r="BM156" s="208" t="s">
        <v>270</v>
      </c>
    </row>
    <row r="157" s="2" customFormat="1" ht="24.15" customHeight="1">
      <c r="A157" s="39"/>
      <c r="B157" s="40"/>
      <c r="C157" s="243" t="s">
        <v>271</v>
      </c>
      <c r="D157" s="243" t="s">
        <v>178</v>
      </c>
      <c r="E157" s="244" t="s">
        <v>272</v>
      </c>
      <c r="F157" s="245" t="s">
        <v>273</v>
      </c>
      <c r="G157" s="246" t="s">
        <v>129</v>
      </c>
      <c r="H157" s="247">
        <v>2</v>
      </c>
      <c r="I157" s="248"/>
      <c r="J157" s="249">
        <f>ROUND(I157*H157,2)</f>
        <v>0</v>
      </c>
      <c r="K157" s="245" t="s">
        <v>130</v>
      </c>
      <c r="L157" s="250"/>
      <c r="M157" s="251" t="s">
        <v>21</v>
      </c>
      <c r="N157" s="252" t="s">
        <v>44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181</v>
      </c>
      <c r="AT157" s="208" t="s">
        <v>178</v>
      </c>
      <c r="AU157" s="208" t="s">
        <v>81</v>
      </c>
      <c r="AY157" s="18" t="s">
        <v>115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81</v>
      </c>
      <c r="BK157" s="209">
        <f>ROUND(I157*H157,2)</f>
        <v>0</v>
      </c>
      <c r="BL157" s="18" t="s">
        <v>181</v>
      </c>
      <c r="BM157" s="208" t="s">
        <v>274</v>
      </c>
    </row>
    <row r="158" s="2" customFormat="1" ht="24.15" customHeight="1">
      <c r="A158" s="39"/>
      <c r="B158" s="40"/>
      <c r="C158" s="243" t="s">
        <v>275</v>
      </c>
      <c r="D158" s="243" t="s">
        <v>178</v>
      </c>
      <c r="E158" s="244" t="s">
        <v>276</v>
      </c>
      <c r="F158" s="245" t="s">
        <v>277</v>
      </c>
      <c r="G158" s="246" t="s">
        <v>129</v>
      </c>
      <c r="H158" s="247">
        <v>8</v>
      </c>
      <c r="I158" s="248"/>
      <c r="J158" s="249">
        <f>ROUND(I158*H158,2)</f>
        <v>0</v>
      </c>
      <c r="K158" s="245" t="s">
        <v>130</v>
      </c>
      <c r="L158" s="250"/>
      <c r="M158" s="251" t="s">
        <v>21</v>
      </c>
      <c r="N158" s="252" t="s">
        <v>44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181</v>
      </c>
      <c r="AT158" s="208" t="s">
        <v>178</v>
      </c>
      <c r="AU158" s="208" t="s">
        <v>81</v>
      </c>
      <c r="AY158" s="18" t="s">
        <v>115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81</v>
      </c>
      <c r="BK158" s="209">
        <f>ROUND(I158*H158,2)</f>
        <v>0</v>
      </c>
      <c r="BL158" s="18" t="s">
        <v>181</v>
      </c>
      <c r="BM158" s="208" t="s">
        <v>278</v>
      </c>
    </row>
    <row r="159" s="2" customFormat="1" ht="16.5" customHeight="1">
      <c r="A159" s="39"/>
      <c r="B159" s="40"/>
      <c r="C159" s="243" t="s">
        <v>279</v>
      </c>
      <c r="D159" s="243" t="s">
        <v>178</v>
      </c>
      <c r="E159" s="244" t="s">
        <v>280</v>
      </c>
      <c r="F159" s="245" t="s">
        <v>281</v>
      </c>
      <c r="G159" s="246" t="s">
        <v>129</v>
      </c>
      <c r="H159" s="247">
        <v>1</v>
      </c>
      <c r="I159" s="248"/>
      <c r="J159" s="249">
        <f>ROUND(I159*H159,2)</f>
        <v>0</v>
      </c>
      <c r="K159" s="245" t="s">
        <v>130</v>
      </c>
      <c r="L159" s="250"/>
      <c r="M159" s="251" t="s">
        <v>21</v>
      </c>
      <c r="N159" s="252" t="s">
        <v>44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181</v>
      </c>
      <c r="AT159" s="208" t="s">
        <v>178</v>
      </c>
      <c r="AU159" s="208" t="s">
        <v>81</v>
      </c>
      <c r="AY159" s="18" t="s">
        <v>115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81</v>
      </c>
      <c r="BK159" s="209">
        <f>ROUND(I159*H159,2)</f>
        <v>0</v>
      </c>
      <c r="BL159" s="18" t="s">
        <v>181</v>
      </c>
      <c r="BM159" s="208" t="s">
        <v>282</v>
      </c>
    </row>
    <row r="160" s="2" customFormat="1" ht="33" customHeight="1">
      <c r="A160" s="39"/>
      <c r="B160" s="40"/>
      <c r="C160" s="243" t="s">
        <v>283</v>
      </c>
      <c r="D160" s="243" t="s">
        <v>178</v>
      </c>
      <c r="E160" s="244" t="s">
        <v>284</v>
      </c>
      <c r="F160" s="245" t="s">
        <v>285</v>
      </c>
      <c r="G160" s="246" t="s">
        <v>129</v>
      </c>
      <c r="H160" s="247">
        <v>2</v>
      </c>
      <c r="I160" s="248"/>
      <c r="J160" s="249">
        <f>ROUND(I160*H160,2)</f>
        <v>0</v>
      </c>
      <c r="K160" s="245" t="s">
        <v>130</v>
      </c>
      <c r="L160" s="250"/>
      <c r="M160" s="251" t="s">
        <v>21</v>
      </c>
      <c r="N160" s="252" t="s">
        <v>44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181</v>
      </c>
      <c r="AT160" s="208" t="s">
        <v>178</v>
      </c>
      <c r="AU160" s="208" t="s">
        <v>81</v>
      </c>
      <c r="AY160" s="18" t="s">
        <v>115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81</v>
      </c>
      <c r="BK160" s="209">
        <f>ROUND(I160*H160,2)</f>
        <v>0</v>
      </c>
      <c r="BL160" s="18" t="s">
        <v>181</v>
      </c>
      <c r="BM160" s="208" t="s">
        <v>286</v>
      </c>
    </row>
    <row r="161" s="2" customFormat="1" ht="16.5" customHeight="1">
      <c r="A161" s="39"/>
      <c r="B161" s="40"/>
      <c r="C161" s="243" t="s">
        <v>287</v>
      </c>
      <c r="D161" s="243" t="s">
        <v>178</v>
      </c>
      <c r="E161" s="244" t="s">
        <v>288</v>
      </c>
      <c r="F161" s="245" t="s">
        <v>289</v>
      </c>
      <c r="G161" s="246" t="s">
        <v>129</v>
      </c>
      <c r="H161" s="247">
        <v>4</v>
      </c>
      <c r="I161" s="248"/>
      <c r="J161" s="249">
        <f>ROUND(I161*H161,2)</f>
        <v>0</v>
      </c>
      <c r="K161" s="245" t="s">
        <v>130</v>
      </c>
      <c r="L161" s="250"/>
      <c r="M161" s="251" t="s">
        <v>21</v>
      </c>
      <c r="N161" s="252" t="s">
        <v>44</v>
      </c>
      <c r="O161" s="85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181</v>
      </c>
      <c r="AT161" s="208" t="s">
        <v>178</v>
      </c>
      <c r="AU161" s="208" t="s">
        <v>81</v>
      </c>
      <c r="AY161" s="18" t="s">
        <v>115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81</v>
      </c>
      <c r="BK161" s="209">
        <f>ROUND(I161*H161,2)</f>
        <v>0</v>
      </c>
      <c r="BL161" s="18" t="s">
        <v>181</v>
      </c>
      <c r="BM161" s="208" t="s">
        <v>290</v>
      </c>
    </row>
    <row r="162" s="2" customFormat="1" ht="24.15" customHeight="1">
      <c r="A162" s="39"/>
      <c r="B162" s="40"/>
      <c r="C162" s="243" t="s">
        <v>291</v>
      </c>
      <c r="D162" s="243" t="s">
        <v>178</v>
      </c>
      <c r="E162" s="244" t="s">
        <v>292</v>
      </c>
      <c r="F162" s="245" t="s">
        <v>293</v>
      </c>
      <c r="G162" s="246" t="s">
        <v>129</v>
      </c>
      <c r="H162" s="247">
        <v>1</v>
      </c>
      <c r="I162" s="248"/>
      <c r="J162" s="249">
        <f>ROUND(I162*H162,2)</f>
        <v>0</v>
      </c>
      <c r="K162" s="245" t="s">
        <v>130</v>
      </c>
      <c r="L162" s="250"/>
      <c r="M162" s="251" t="s">
        <v>21</v>
      </c>
      <c r="N162" s="252" t="s">
        <v>44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181</v>
      </c>
      <c r="AT162" s="208" t="s">
        <v>178</v>
      </c>
      <c r="AU162" s="208" t="s">
        <v>81</v>
      </c>
      <c r="AY162" s="18" t="s">
        <v>115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81</v>
      </c>
      <c r="BK162" s="209">
        <f>ROUND(I162*H162,2)</f>
        <v>0</v>
      </c>
      <c r="BL162" s="18" t="s">
        <v>181</v>
      </c>
      <c r="BM162" s="208" t="s">
        <v>294</v>
      </c>
    </row>
    <row r="163" s="2" customFormat="1" ht="16.5" customHeight="1">
      <c r="A163" s="39"/>
      <c r="B163" s="40"/>
      <c r="C163" s="243" t="s">
        <v>295</v>
      </c>
      <c r="D163" s="243" t="s">
        <v>178</v>
      </c>
      <c r="E163" s="244" t="s">
        <v>296</v>
      </c>
      <c r="F163" s="245" t="s">
        <v>297</v>
      </c>
      <c r="G163" s="246" t="s">
        <v>129</v>
      </c>
      <c r="H163" s="247">
        <v>3</v>
      </c>
      <c r="I163" s="248"/>
      <c r="J163" s="249">
        <f>ROUND(I163*H163,2)</f>
        <v>0</v>
      </c>
      <c r="K163" s="245" t="s">
        <v>130</v>
      </c>
      <c r="L163" s="250"/>
      <c r="M163" s="251" t="s">
        <v>21</v>
      </c>
      <c r="N163" s="252" t="s">
        <v>44</v>
      </c>
      <c r="O163" s="85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181</v>
      </c>
      <c r="AT163" s="208" t="s">
        <v>178</v>
      </c>
      <c r="AU163" s="208" t="s">
        <v>81</v>
      </c>
      <c r="AY163" s="18" t="s">
        <v>115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81</v>
      </c>
      <c r="BK163" s="209">
        <f>ROUND(I163*H163,2)</f>
        <v>0</v>
      </c>
      <c r="BL163" s="18" t="s">
        <v>181</v>
      </c>
      <c r="BM163" s="208" t="s">
        <v>298</v>
      </c>
    </row>
    <row r="164" s="2" customFormat="1" ht="16.5" customHeight="1">
      <c r="A164" s="39"/>
      <c r="B164" s="40"/>
      <c r="C164" s="243" t="s">
        <v>299</v>
      </c>
      <c r="D164" s="243" t="s">
        <v>178</v>
      </c>
      <c r="E164" s="244" t="s">
        <v>300</v>
      </c>
      <c r="F164" s="245" t="s">
        <v>301</v>
      </c>
      <c r="G164" s="246" t="s">
        <v>129</v>
      </c>
      <c r="H164" s="247">
        <v>10</v>
      </c>
      <c r="I164" s="248"/>
      <c r="J164" s="249">
        <f>ROUND(I164*H164,2)</f>
        <v>0</v>
      </c>
      <c r="K164" s="245" t="s">
        <v>130</v>
      </c>
      <c r="L164" s="250"/>
      <c r="M164" s="251" t="s">
        <v>21</v>
      </c>
      <c r="N164" s="252" t="s">
        <v>44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181</v>
      </c>
      <c r="AT164" s="208" t="s">
        <v>178</v>
      </c>
      <c r="AU164" s="208" t="s">
        <v>81</v>
      </c>
      <c r="AY164" s="18" t="s">
        <v>115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81</v>
      </c>
      <c r="BK164" s="209">
        <f>ROUND(I164*H164,2)</f>
        <v>0</v>
      </c>
      <c r="BL164" s="18" t="s">
        <v>181</v>
      </c>
      <c r="BM164" s="208" t="s">
        <v>302</v>
      </c>
    </row>
    <row r="165" s="2" customFormat="1" ht="24.15" customHeight="1">
      <c r="A165" s="39"/>
      <c r="B165" s="40"/>
      <c r="C165" s="243" t="s">
        <v>303</v>
      </c>
      <c r="D165" s="243" t="s">
        <v>178</v>
      </c>
      <c r="E165" s="244" t="s">
        <v>304</v>
      </c>
      <c r="F165" s="245" t="s">
        <v>305</v>
      </c>
      <c r="G165" s="246" t="s">
        <v>129</v>
      </c>
      <c r="H165" s="247">
        <v>3</v>
      </c>
      <c r="I165" s="248"/>
      <c r="J165" s="249">
        <f>ROUND(I165*H165,2)</f>
        <v>0</v>
      </c>
      <c r="K165" s="245" t="s">
        <v>130</v>
      </c>
      <c r="L165" s="250"/>
      <c r="M165" s="251" t="s">
        <v>21</v>
      </c>
      <c r="N165" s="252" t="s">
        <v>44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181</v>
      </c>
      <c r="AT165" s="208" t="s">
        <v>178</v>
      </c>
      <c r="AU165" s="208" t="s">
        <v>81</v>
      </c>
      <c r="AY165" s="18" t="s">
        <v>115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81</v>
      </c>
      <c r="BK165" s="209">
        <f>ROUND(I165*H165,2)</f>
        <v>0</v>
      </c>
      <c r="BL165" s="18" t="s">
        <v>181</v>
      </c>
      <c r="BM165" s="208" t="s">
        <v>306</v>
      </c>
    </row>
    <row r="166" s="2" customFormat="1" ht="21.75" customHeight="1">
      <c r="A166" s="39"/>
      <c r="B166" s="40"/>
      <c r="C166" s="243" t="s">
        <v>307</v>
      </c>
      <c r="D166" s="243" t="s">
        <v>178</v>
      </c>
      <c r="E166" s="244" t="s">
        <v>308</v>
      </c>
      <c r="F166" s="245" t="s">
        <v>309</v>
      </c>
      <c r="G166" s="246" t="s">
        <v>129</v>
      </c>
      <c r="H166" s="247">
        <v>10</v>
      </c>
      <c r="I166" s="248"/>
      <c r="J166" s="249">
        <f>ROUND(I166*H166,2)</f>
        <v>0</v>
      </c>
      <c r="K166" s="245" t="s">
        <v>130</v>
      </c>
      <c r="L166" s="250"/>
      <c r="M166" s="251" t="s">
        <v>21</v>
      </c>
      <c r="N166" s="252" t="s">
        <v>44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181</v>
      </c>
      <c r="AT166" s="208" t="s">
        <v>178</v>
      </c>
      <c r="AU166" s="208" t="s">
        <v>81</v>
      </c>
      <c r="AY166" s="18" t="s">
        <v>115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81</v>
      </c>
      <c r="BK166" s="209">
        <f>ROUND(I166*H166,2)</f>
        <v>0</v>
      </c>
      <c r="BL166" s="18" t="s">
        <v>181</v>
      </c>
      <c r="BM166" s="208" t="s">
        <v>310</v>
      </c>
    </row>
    <row r="167" s="2" customFormat="1" ht="24.15" customHeight="1">
      <c r="A167" s="39"/>
      <c r="B167" s="40"/>
      <c r="C167" s="243" t="s">
        <v>311</v>
      </c>
      <c r="D167" s="243" t="s">
        <v>178</v>
      </c>
      <c r="E167" s="244" t="s">
        <v>312</v>
      </c>
      <c r="F167" s="245" t="s">
        <v>313</v>
      </c>
      <c r="G167" s="246" t="s">
        <v>129</v>
      </c>
      <c r="H167" s="247">
        <v>2</v>
      </c>
      <c r="I167" s="248"/>
      <c r="J167" s="249">
        <f>ROUND(I167*H167,2)</f>
        <v>0</v>
      </c>
      <c r="K167" s="245" t="s">
        <v>130</v>
      </c>
      <c r="L167" s="250"/>
      <c r="M167" s="251" t="s">
        <v>21</v>
      </c>
      <c r="N167" s="252" t="s">
        <v>44</v>
      </c>
      <c r="O167" s="85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8" t="s">
        <v>181</v>
      </c>
      <c r="AT167" s="208" t="s">
        <v>178</v>
      </c>
      <c r="AU167" s="208" t="s">
        <v>81</v>
      </c>
      <c r="AY167" s="18" t="s">
        <v>115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8" t="s">
        <v>81</v>
      </c>
      <c r="BK167" s="209">
        <f>ROUND(I167*H167,2)</f>
        <v>0</v>
      </c>
      <c r="BL167" s="18" t="s">
        <v>181</v>
      </c>
      <c r="BM167" s="208" t="s">
        <v>314</v>
      </c>
    </row>
    <row r="168" s="2" customFormat="1" ht="49.05" customHeight="1">
      <c r="A168" s="39"/>
      <c r="B168" s="40"/>
      <c r="C168" s="243" t="s">
        <v>315</v>
      </c>
      <c r="D168" s="243" t="s">
        <v>178</v>
      </c>
      <c r="E168" s="244" t="s">
        <v>316</v>
      </c>
      <c r="F168" s="245" t="s">
        <v>317</v>
      </c>
      <c r="G168" s="246" t="s">
        <v>129</v>
      </c>
      <c r="H168" s="247">
        <v>8</v>
      </c>
      <c r="I168" s="248"/>
      <c r="J168" s="249">
        <f>ROUND(I168*H168,2)</f>
        <v>0</v>
      </c>
      <c r="K168" s="245" t="s">
        <v>130</v>
      </c>
      <c r="L168" s="250"/>
      <c r="M168" s="251" t="s">
        <v>21</v>
      </c>
      <c r="N168" s="252" t="s">
        <v>44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181</v>
      </c>
      <c r="AT168" s="208" t="s">
        <v>178</v>
      </c>
      <c r="AU168" s="208" t="s">
        <v>81</v>
      </c>
      <c r="AY168" s="18" t="s">
        <v>115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81</v>
      </c>
      <c r="BK168" s="209">
        <f>ROUND(I168*H168,2)</f>
        <v>0</v>
      </c>
      <c r="BL168" s="18" t="s">
        <v>181</v>
      </c>
      <c r="BM168" s="208" t="s">
        <v>318</v>
      </c>
    </row>
    <row r="169" s="2" customFormat="1" ht="44.25" customHeight="1">
      <c r="A169" s="39"/>
      <c r="B169" s="40"/>
      <c r="C169" s="243" t="s">
        <v>319</v>
      </c>
      <c r="D169" s="243" t="s">
        <v>178</v>
      </c>
      <c r="E169" s="244" t="s">
        <v>320</v>
      </c>
      <c r="F169" s="245" t="s">
        <v>321</v>
      </c>
      <c r="G169" s="246" t="s">
        <v>129</v>
      </c>
      <c r="H169" s="247">
        <v>15</v>
      </c>
      <c r="I169" s="248"/>
      <c r="J169" s="249">
        <f>ROUND(I169*H169,2)</f>
        <v>0</v>
      </c>
      <c r="K169" s="245" t="s">
        <v>130</v>
      </c>
      <c r="L169" s="250"/>
      <c r="M169" s="251" t="s">
        <v>21</v>
      </c>
      <c r="N169" s="252" t="s">
        <v>44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181</v>
      </c>
      <c r="AT169" s="208" t="s">
        <v>178</v>
      </c>
      <c r="AU169" s="208" t="s">
        <v>81</v>
      </c>
      <c r="AY169" s="18" t="s">
        <v>115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81</v>
      </c>
      <c r="BK169" s="209">
        <f>ROUND(I169*H169,2)</f>
        <v>0</v>
      </c>
      <c r="BL169" s="18" t="s">
        <v>181</v>
      </c>
      <c r="BM169" s="208" t="s">
        <v>322</v>
      </c>
    </row>
    <row r="170" s="2" customFormat="1" ht="49.05" customHeight="1">
      <c r="A170" s="39"/>
      <c r="B170" s="40"/>
      <c r="C170" s="243" t="s">
        <v>323</v>
      </c>
      <c r="D170" s="243" t="s">
        <v>178</v>
      </c>
      <c r="E170" s="244" t="s">
        <v>324</v>
      </c>
      <c r="F170" s="245" t="s">
        <v>325</v>
      </c>
      <c r="G170" s="246" t="s">
        <v>129</v>
      </c>
      <c r="H170" s="247">
        <v>2</v>
      </c>
      <c r="I170" s="248"/>
      <c r="J170" s="249">
        <f>ROUND(I170*H170,2)</f>
        <v>0</v>
      </c>
      <c r="K170" s="245" t="s">
        <v>130</v>
      </c>
      <c r="L170" s="250"/>
      <c r="M170" s="251" t="s">
        <v>21</v>
      </c>
      <c r="N170" s="252" t="s">
        <v>44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181</v>
      </c>
      <c r="AT170" s="208" t="s">
        <v>178</v>
      </c>
      <c r="AU170" s="208" t="s">
        <v>81</v>
      </c>
      <c r="AY170" s="18" t="s">
        <v>115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81</v>
      </c>
      <c r="BK170" s="209">
        <f>ROUND(I170*H170,2)</f>
        <v>0</v>
      </c>
      <c r="BL170" s="18" t="s">
        <v>181</v>
      </c>
      <c r="BM170" s="208" t="s">
        <v>326</v>
      </c>
    </row>
    <row r="171" s="2" customFormat="1" ht="44.25" customHeight="1">
      <c r="A171" s="39"/>
      <c r="B171" s="40"/>
      <c r="C171" s="243" t="s">
        <v>327</v>
      </c>
      <c r="D171" s="243" t="s">
        <v>178</v>
      </c>
      <c r="E171" s="244" t="s">
        <v>328</v>
      </c>
      <c r="F171" s="245" t="s">
        <v>329</v>
      </c>
      <c r="G171" s="246" t="s">
        <v>129</v>
      </c>
      <c r="H171" s="247">
        <v>12</v>
      </c>
      <c r="I171" s="248"/>
      <c r="J171" s="249">
        <f>ROUND(I171*H171,2)</f>
        <v>0</v>
      </c>
      <c r="K171" s="245" t="s">
        <v>130</v>
      </c>
      <c r="L171" s="250"/>
      <c r="M171" s="251" t="s">
        <v>21</v>
      </c>
      <c r="N171" s="252" t="s">
        <v>44</v>
      </c>
      <c r="O171" s="85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181</v>
      </c>
      <c r="AT171" s="208" t="s">
        <v>178</v>
      </c>
      <c r="AU171" s="208" t="s">
        <v>81</v>
      </c>
      <c r="AY171" s="18" t="s">
        <v>115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81</v>
      </c>
      <c r="BK171" s="209">
        <f>ROUND(I171*H171,2)</f>
        <v>0</v>
      </c>
      <c r="BL171" s="18" t="s">
        <v>181</v>
      </c>
      <c r="BM171" s="208" t="s">
        <v>330</v>
      </c>
    </row>
    <row r="172" s="2" customFormat="1" ht="44.25" customHeight="1">
      <c r="A172" s="39"/>
      <c r="B172" s="40"/>
      <c r="C172" s="243" t="s">
        <v>331</v>
      </c>
      <c r="D172" s="243" t="s">
        <v>178</v>
      </c>
      <c r="E172" s="244" t="s">
        <v>332</v>
      </c>
      <c r="F172" s="245" t="s">
        <v>333</v>
      </c>
      <c r="G172" s="246" t="s">
        <v>129</v>
      </c>
      <c r="H172" s="247">
        <v>4</v>
      </c>
      <c r="I172" s="248"/>
      <c r="J172" s="249">
        <f>ROUND(I172*H172,2)</f>
        <v>0</v>
      </c>
      <c r="K172" s="245" t="s">
        <v>130</v>
      </c>
      <c r="L172" s="250"/>
      <c r="M172" s="251" t="s">
        <v>21</v>
      </c>
      <c r="N172" s="252" t="s">
        <v>44</v>
      </c>
      <c r="O172" s="85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181</v>
      </c>
      <c r="AT172" s="208" t="s">
        <v>178</v>
      </c>
      <c r="AU172" s="208" t="s">
        <v>81</v>
      </c>
      <c r="AY172" s="18" t="s">
        <v>115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81</v>
      </c>
      <c r="BK172" s="209">
        <f>ROUND(I172*H172,2)</f>
        <v>0</v>
      </c>
      <c r="BL172" s="18" t="s">
        <v>181</v>
      </c>
      <c r="BM172" s="208" t="s">
        <v>334</v>
      </c>
    </row>
    <row r="173" s="2" customFormat="1" ht="44.25" customHeight="1">
      <c r="A173" s="39"/>
      <c r="B173" s="40"/>
      <c r="C173" s="243" t="s">
        <v>335</v>
      </c>
      <c r="D173" s="243" t="s">
        <v>178</v>
      </c>
      <c r="E173" s="244" t="s">
        <v>336</v>
      </c>
      <c r="F173" s="245" t="s">
        <v>337</v>
      </c>
      <c r="G173" s="246" t="s">
        <v>129</v>
      </c>
      <c r="H173" s="247">
        <v>8</v>
      </c>
      <c r="I173" s="248"/>
      <c r="J173" s="249">
        <f>ROUND(I173*H173,2)</f>
        <v>0</v>
      </c>
      <c r="K173" s="245" t="s">
        <v>130</v>
      </c>
      <c r="L173" s="250"/>
      <c r="M173" s="251" t="s">
        <v>21</v>
      </c>
      <c r="N173" s="252" t="s">
        <v>44</v>
      </c>
      <c r="O173" s="85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8" t="s">
        <v>181</v>
      </c>
      <c r="AT173" s="208" t="s">
        <v>178</v>
      </c>
      <c r="AU173" s="208" t="s">
        <v>81</v>
      </c>
      <c r="AY173" s="18" t="s">
        <v>115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8" t="s">
        <v>81</v>
      </c>
      <c r="BK173" s="209">
        <f>ROUND(I173*H173,2)</f>
        <v>0</v>
      </c>
      <c r="BL173" s="18" t="s">
        <v>181</v>
      </c>
      <c r="BM173" s="208" t="s">
        <v>338</v>
      </c>
    </row>
    <row r="174" s="2" customFormat="1" ht="44.25" customHeight="1">
      <c r="A174" s="39"/>
      <c r="B174" s="40"/>
      <c r="C174" s="243" t="s">
        <v>339</v>
      </c>
      <c r="D174" s="243" t="s">
        <v>178</v>
      </c>
      <c r="E174" s="244" t="s">
        <v>340</v>
      </c>
      <c r="F174" s="245" t="s">
        <v>341</v>
      </c>
      <c r="G174" s="246" t="s">
        <v>129</v>
      </c>
      <c r="H174" s="247">
        <v>2</v>
      </c>
      <c r="I174" s="248"/>
      <c r="J174" s="249">
        <f>ROUND(I174*H174,2)</f>
        <v>0</v>
      </c>
      <c r="K174" s="245" t="s">
        <v>130</v>
      </c>
      <c r="L174" s="250"/>
      <c r="M174" s="253" t="s">
        <v>21</v>
      </c>
      <c r="N174" s="254" t="s">
        <v>44</v>
      </c>
      <c r="O174" s="255"/>
      <c r="P174" s="256">
        <f>O174*H174</f>
        <v>0</v>
      </c>
      <c r="Q174" s="256">
        <v>0</v>
      </c>
      <c r="R174" s="256">
        <f>Q174*H174</f>
        <v>0</v>
      </c>
      <c r="S174" s="256">
        <v>0</v>
      </c>
      <c r="T174" s="25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181</v>
      </c>
      <c r="AT174" s="208" t="s">
        <v>178</v>
      </c>
      <c r="AU174" s="208" t="s">
        <v>81</v>
      </c>
      <c r="AY174" s="18" t="s">
        <v>115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81</v>
      </c>
      <c r="BK174" s="209">
        <f>ROUND(I174*H174,2)</f>
        <v>0</v>
      </c>
      <c r="BL174" s="18" t="s">
        <v>181</v>
      </c>
      <c r="BM174" s="208" t="s">
        <v>342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1Nsb1pKb6JIluF6PlGxaDdKTe1Xrffizdu5O9I80OaUFSuGRSbKcDqGlOpycuD9doOvLdt7CpEGCeO9pwIU2sg==" hashValue="C6VdONMUlUzu6dr8mwAULYR6KoEVll+FqOj5w02kVH8LZoe/0tt19CxxZKPyGVM5M6PcgAEOAdWyl5fJ8KLHvw==" algorithmName="SHA-512" password="CC35"/>
  <autoFilter ref="C79:K17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2026 - EZS, EPS a ASHS-2026-06/2028 -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13. 8. 2025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ROUND((SUM(BE81:BE90)),  2)</f>
        <v>0</v>
      </c>
      <c r="G33" s="39"/>
      <c r="H33" s="39"/>
      <c r="I33" s="149">
        <v>0.20999999999999999</v>
      </c>
      <c r="J33" s="148">
        <f>ROUND(((SUM(BE81:BE90))*I33),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ROUND((SUM(BF81:BF90)),  2)</f>
        <v>0</v>
      </c>
      <c r="G34" s="39"/>
      <c r="H34" s="39"/>
      <c r="I34" s="149">
        <v>0.12</v>
      </c>
      <c r="J34" s="148">
        <f>ROUND(((SUM(BF81:BF90))*I34),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ROUND((SUM(BH81:BH90)),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ASHS-2026-06/2028 -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13. 8. 2025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344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98</v>
      </c>
      <c r="E61" s="169"/>
      <c r="F61" s="169"/>
      <c r="G61" s="169"/>
      <c r="H61" s="169"/>
      <c r="I61" s="169"/>
      <c r="J61" s="170">
        <f>J87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6.25" customHeight="1">
      <c r="A71" s="39"/>
      <c r="B71" s="40"/>
      <c r="C71" s="41"/>
      <c r="D71" s="41"/>
      <c r="E71" s="161" t="str">
        <f>E7</f>
        <v>Údržba, opravy a odstraňování závad u SSZT OŘ OVA 2026 - EZS, EPS a ASHS-2026-06/2028 - oblast Ostrava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ÚRS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 xml:space="preserve"> Oblastní ředitelství Ostrava</v>
      </c>
      <c r="G75" s="41"/>
      <c r="H75" s="41"/>
      <c r="I75" s="33" t="s">
        <v>24</v>
      </c>
      <c r="J75" s="73" t="str">
        <f>IF(J12="","",J12)</f>
        <v>13. 8. 2025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32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35</v>
      </c>
      <c r="J78" s="37" t="str">
        <f>E24</f>
        <v>Jana Kotasková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100</v>
      </c>
      <c r="D80" s="175" t="s">
        <v>58</v>
      </c>
      <c r="E80" s="175" t="s">
        <v>54</v>
      </c>
      <c r="F80" s="175" t="s">
        <v>55</v>
      </c>
      <c r="G80" s="175" t="s">
        <v>101</v>
      </c>
      <c r="H80" s="175" t="s">
        <v>102</v>
      </c>
      <c r="I80" s="175" t="s">
        <v>103</v>
      </c>
      <c r="J80" s="175" t="s">
        <v>96</v>
      </c>
      <c r="K80" s="176" t="s">
        <v>104</v>
      </c>
      <c r="L80" s="177"/>
      <c r="M80" s="93" t="s">
        <v>21</v>
      </c>
      <c r="N80" s="94" t="s">
        <v>43</v>
      </c>
      <c r="O80" s="94" t="s">
        <v>105</v>
      </c>
      <c r="P80" s="94" t="s">
        <v>106</v>
      </c>
      <c r="Q80" s="94" t="s">
        <v>107</v>
      </c>
      <c r="R80" s="94" t="s">
        <v>108</v>
      </c>
      <c r="S80" s="94" t="s">
        <v>109</v>
      </c>
      <c r="T80" s="95" t="s">
        <v>110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111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P82+P87</f>
        <v>0</v>
      </c>
      <c r="Q81" s="97"/>
      <c r="R81" s="180">
        <f>R82+R87</f>
        <v>0.017599999999999998</v>
      </c>
      <c r="S81" s="97"/>
      <c r="T81" s="181">
        <f>T82+T87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97</v>
      </c>
      <c r="BK81" s="182">
        <f>BK82+BK87</f>
        <v>0</v>
      </c>
    </row>
    <row r="82" s="11" customFormat="1" ht="25.92" customHeight="1">
      <c r="A82" s="11"/>
      <c r="B82" s="183"/>
      <c r="C82" s="184"/>
      <c r="D82" s="185" t="s">
        <v>72</v>
      </c>
      <c r="E82" s="186" t="s">
        <v>345</v>
      </c>
      <c r="F82" s="186" t="s">
        <v>346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SUM(P83:P86)</f>
        <v>0</v>
      </c>
      <c r="Q82" s="191"/>
      <c r="R82" s="192">
        <f>SUM(R83:R86)</f>
        <v>0</v>
      </c>
      <c r="S82" s="191"/>
      <c r="T82" s="193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114</v>
      </c>
      <c r="AT82" s="195" t="s">
        <v>72</v>
      </c>
      <c r="AU82" s="195" t="s">
        <v>73</v>
      </c>
      <c r="AY82" s="194" t="s">
        <v>115</v>
      </c>
      <c r="BK82" s="196">
        <f>SUM(BK83:BK86)</f>
        <v>0</v>
      </c>
    </row>
    <row r="83" s="2" customFormat="1" ht="24.15" customHeight="1">
      <c r="A83" s="39"/>
      <c r="B83" s="40"/>
      <c r="C83" s="197" t="s">
        <v>81</v>
      </c>
      <c r="D83" s="197" t="s">
        <v>116</v>
      </c>
      <c r="E83" s="198" t="s">
        <v>347</v>
      </c>
      <c r="F83" s="199" t="s">
        <v>348</v>
      </c>
      <c r="G83" s="200" t="s">
        <v>349</v>
      </c>
      <c r="H83" s="201">
        <v>60</v>
      </c>
      <c r="I83" s="202"/>
      <c r="J83" s="203">
        <f>ROUND(I83*H83,2)</f>
        <v>0</v>
      </c>
      <c r="K83" s="199" t="s">
        <v>350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351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351</v>
      </c>
      <c r="BM83" s="208" t="s">
        <v>352</v>
      </c>
    </row>
    <row r="84" s="2" customFormat="1">
      <c r="A84" s="39"/>
      <c r="B84" s="40"/>
      <c r="C84" s="41"/>
      <c r="D84" s="258" t="s">
        <v>353</v>
      </c>
      <c r="E84" s="41"/>
      <c r="F84" s="259" t="s">
        <v>354</v>
      </c>
      <c r="G84" s="41"/>
      <c r="H84" s="41"/>
      <c r="I84" s="260"/>
      <c r="J84" s="41"/>
      <c r="K84" s="41"/>
      <c r="L84" s="45"/>
      <c r="M84" s="261"/>
      <c r="N84" s="26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353</v>
      </c>
      <c r="AU84" s="18" t="s">
        <v>81</v>
      </c>
    </row>
    <row r="85" s="2" customFormat="1" ht="24.15" customHeight="1">
      <c r="A85" s="39"/>
      <c r="B85" s="40"/>
      <c r="C85" s="197" t="s">
        <v>83</v>
      </c>
      <c r="D85" s="197" t="s">
        <v>116</v>
      </c>
      <c r="E85" s="198" t="s">
        <v>355</v>
      </c>
      <c r="F85" s="199" t="s">
        <v>356</v>
      </c>
      <c r="G85" s="200" t="s">
        <v>349</v>
      </c>
      <c r="H85" s="201">
        <v>150</v>
      </c>
      <c r="I85" s="202"/>
      <c r="J85" s="203">
        <f>ROUND(I85*H85,2)</f>
        <v>0</v>
      </c>
      <c r="K85" s="199" t="s">
        <v>350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351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351</v>
      </c>
      <c r="BM85" s="208" t="s">
        <v>357</v>
      </c>
    </row>
    <row r="86" s="2" customFormat="1">
      <c r="A86" s="39"/>
      <c r="B86" s="40"/>
      <c r="C86" s="41"/>
      <c r="D86" s="258" t="s">
        <v>353</v>
      </c>
      <c r="E86" s="41"/>
      <c r="F86" s="259" t="s">
        <v>358</v>
      </c>
      <c r="G86" s="41"/>
      <c r="H86" s="41"/>
      <c r="I86" s="260"/>
      <c r="J86" s="41"/>
      <c r="K86" s="41"/>
      <c r="L86" s="45"/>
      <c r="M86" s="261"/>
      <c r="N86" s="26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353</v>
      </c>
      <c r="AU86" s="18" t="s">
        <v>81</v>
      </c>
    </row>
    <row r="87" s="11" customFormat="1" ht="25.92" customHeight="1">
      <c r="A87" s="11"/>
      <c r="B87" s="183"/>
      <c r="C87" s="184"/>
      <c r="D87" s="185" t="s">
        <v>72</v>
      </c>
      <c r="E87" s="186" t="s">
        <v>112</v>
      </c>
      <c r="F87" s="186" t="s">
        <v>113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SUM(P88:P90)</f>
        <v>0</v>
      </c>
      <c r="Q87" s="191"/>
      <c r="R87" s="192">
        <f>SUM(R88:R90)</f>
        <v>0.017599999999999998</v>
      </c>
      <c r="S87" s="191"/>
      <c r="T87" s="193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114</v>
      </c>
      <c r="AT87" s="195" t="s">
        <v>72</v>
      </c>
      <c r="AU87" s="195" t="s">
        <v>73</v>
      </c>
      <c r="AY87" s="194" t="s">
        <v>115</v>
      </c>
      <c r="BK87" s="196">
        <f>SUM(BK88:BK90)</f>
        <v>0</v>
      </c>
    </row>
    <row r="88" s="2" customFormat="1" ht="24.15" customHeight="1">
      <c r="A88" s="39"/>
      <c r="B88" s="40"/>
      <c r="C88" s="243" t="s">
        <v>123</v>
      </c>
      <c r="D88" s="243" t="s">
        <v>178</v>
      </c>
      <c r="E88" s="244" t="s">
        <v>359</v>
      </c>
      <c r="F88" s="245" t="s">
        <v>360</v>
      </c>
      <c r="G88" s="246" t="s">
        <v>129</v>
      </c>
      <c r="H88" s="247">
        <v>2</v>
      </c>
      <c r="I88" s="248"/>
      <c r="J88" s="249">
        <f>ROUND(I88*H88,2)</f>
        <v>0</v>
      </c>
      <c r="K88" s="245" t="s">
        <v>350</v>
      </c>
      <c r="L88" s="250"/>
      <c r="M88" s="251" t="s">
        <v>21</v>
      </c>
      <c r="N88" s="252" t="s">
        <v>44</v>
      </c>
      <c r="O88" s="85"/>
      <c r="P88" s="206">
        <f>O88*H88</f>
        <v>0</v>
      </c>
      <c r="Q88" s="206">
        <v>0.00029999999999999997</v>
      </c>
      <c r="R88" s="206">
        <f>Q88*H88</f>
        <v>0.00059999999999999995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181</v>
      </c>
      <c r="AT88" s="208" t="s">
        <v>178</v>
      </c>
      <c r="AU88" s="208" t="s">
        <v>81</v>
      </c>
      <c r="AY88" s="18" t="s">
        <v>115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81</v>
      </c>
      <c r="BK88" s="209">
        <f>ROUND(I88*H88,2)</f>
        <v>0</v>
      </c>
      <c r="BL88" s="18" t="s">
        <v>181</v>
      </c>
      <c r="BM88" s="208" t="s">
        <v>361</v>
      </c>
    </row>
    <row r="89" s="2" customFormat="1" ht="37.8" customHeight="1">
      <c r="A89" s="39"/>
      <c r="B89" s="40"/>
      <c r="C89" s="243" t="s">
        <v>114</v>
      </c>
      <c r="D89" s="243" t="s">
        <v>178</v>
      </c>
      <c r="E89" s="244" t="s">
        <v>362</v>
      </c>
      <c r="F89" s="245" t="s">
        <v>363</v>
      </c>
      <c r="G89" s="246" t="s">
        <v>364</v>
      </c>
      <c r="H89" s="247">
        <v>100</v>
      </c>
      <c r="I89" s="248"/>
      <c r="J89" s="249">
        <f>ROUND(I89*H89,2)</f>
        <v>0</v>
      </c>
      <c r="K89" s="245" t="s">
        <v>350</v>
      </c>
      <c r="L89" s="250"/>
      <c r="M89" s="251" t="s">
        <v>21</v>
      </c>
      <c r="N89" s="252" t="s">
        <v>44</v>
      </c>
      <c r="O89" s="85"/>
      <c r="P89" s="206">
        <f>O89*H89</f>
        <v>0</v>
      </c>
      <c r="Q89" s="206">
        <v>3.0000000000000001E-05</v>
      </c>
      <c r="R89" s="206">
        <f>Q89*H89</f>
        <v>0.0030000000000000001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181</v>
      </c>
      <c r="AT89" s="208" t="s">
        <v>178</v>
      </c>
      <c r="AU89" s="208" t="s">
        <v>81</v>
      </c>
      <c r="AY89" s="18" t="s">
        <v>115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81</v>
      </c>
      <c r="BK89" s="209">
        <f>ROUND(I89*H89,2)</f>
        <v>0</v>
      </c>
      <c r="BL89" s="18" t="s">
        <v>181</v>
      </c>
      <c r="BM89" s="208" t="s">
        <v>365</v>
      </c>
    </row>
    <row r="90" s="2" customFormat="1" ht="37.8" customHeight="1">
      <c r="A90" s="39"/>
      <c r="B90" s="40"/>
      <c r="C90" s="243" t="s">
        <v>138</v>
      </c>
      <c r="D90" s="243" t="s">
        <v>178</v>
      </c>
      <c r="E90" s="244" t="s">
        <v>366</v>
      </c>
      <c r="F90" s="245" t="s">
        <v>367</v>
      </c>
      <c r="G90" s="246" t="s">
        <v>364</v>
      </c>
      <c r="H90" s="247">
        <v>200</v>
      </c>
      <c r="I90" s="248"/>
      <c r="J90" s="249">
        <f>ROUND(I90*H90,2)</f>
        <v>0</v>
      </c>
      <c r="K90" s="245" t="s">
        <v>350</v>
      </c>
      <c r="L90" s="250"/>
      <c r="M90" s="253" t="s">
        <v>21</v>
      </c>
      <c r="N90" s="254" t="s">
        <v>44</v>
      </c>
      <c r="O90" s="255"/>
      <c r="P90" s="256">
        <f>O90*H90</f>
        <v>0</v>
      </c>
      <c r="Q90" s="256">
        <v>6.9999999999999994E-05</v>
      </c>
      <c r="R90" s="256">
        <f>Q90*H90</f>
        <v>0.013999999999999999</v>
      </c>
      <c r="S90" s="256">
        <v>0</v>
      </c>
      <c r="T90" s="25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181</v>
      </c>
      <c r="AT90" s="208" t="s">
        <v>178</v>
      </c>
      <c r="AU90" s="208" t="s">
        <v>81</v>
      </c>
      <c r="AY90" s="18" t="s">
        <v>115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81</v>
      </c>
      <c r="BK90" s="209">
        <f>ROUND(I90*H90,2)</f>
        <v>0</v>
      </c>
      <c r="BL90" s="18" t="s">
        <v>181</v>
      </c>
      <c r="BM90" s="208" t="s">
        <v>368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W0u7RY/xOaaGkyt3Iykqbh7/Gx5Qr+jm23SvQczPTjAm4m9V20p8DWTTyDOyr04MCfnfbava6tcQykT+xq4SYg==" hashValue="0XDnxLtzTBRWtto57Fjhp75HTc58sJics2dTX/svsLG4VG0eS65TJeocjyXyiXFyvH10xEZctgn5jFEvFnV6cA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6_01/HZS4111"/>
    <hyperlink ref="F86" r:id="rId2" display="https://podminky.urs.cz/item/CS_URS_2026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OVA 2026 - EZS, EPS a ASHS-2026-06/2028 - oblast Ostrava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13. 8. 2025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ROUND((SUM(BE80:BE83)),  2)</f>
        <v>0</v>
      </c>
      <c r="G33" s="39"/>
      <c r="H33" s="39"/>
      <c r="I33" s="149">
        <v>0.20999999999999999</v>
      </c>
      <c r="J33" s="148">
        <f>ROUND(((SUM(BE80:BE83))*I33),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ROUND((SUM(BF80:BF83)),  2)</f>
        <v>0</v>
      </c>
      <c r="G34" s="39"/>
      <c r="H34" s="39"/>
      <c r="I34" s="149">
        <v>0.12</v>
      </c>
      <c r="J34" s="148">
        <f>ROUND(((SUM(BF80:BF83))*I34),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ROUND((SUM(BG80:BG83)),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ROUND((SUM(BH80:BH83)),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ROUND((SUM(BI80:BI83)),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ASHS-2026-06/2028 - oblast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13. 8. 2025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370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2026 - EZS, EPS a ASHS-2026-06/2028 - oblast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VON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13. 8. 2025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371</v>
      </c>
      <c r="F81" s="186" t="s">
        <v>372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SUM(P82:P83)</f>
        <v>0</v>
      </c>
      <c r="Q81" s="191"/>
      <c r="R81" s="192">
        <f>SUM(R82:R83)</f>
        <v>0</v>
      </c>
      <c r="S81" s="191"/>
      <c r="T81" s="193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138</v>
      </c>
      <c r="AT81" s="195" t="s">
        <v>72</v>
      </c>
      <c r="AU81" s="195" t="s">
        <v>73</v>
      </c>
      <c r="AY81" s="194" t="s">
        <v>115</v>
      </c>
      <c r="BK81" s="196">
        <f>SUM(BK82:BK83)</f>
        <v>0</v>
      </c>
    </row>
    <row r="82" s="2" customFormat="1" ht="16.5" customHeight="1">
      <c r="A82" s="39"/>
      <c r="B82" s="40"/>
      <c r="C82" s="197" t="s">
        <v>81</v>
      </c>
      <c r="D82" s="197" t="s">
        <v>116</v>
      </c>
      <c r="E82" s="198" t="s">
        <v>373</v>
      </c>
      <c r="F82" s="199" t="s">
        <v>374</v>
      </c>
      <c r="G82" s="200" t="s">
        <v>375</v>
      </c>
      <c r="H82" s="201">
        <v>5000</v>
      </c>
      <c r="I82" s="202"/>
      <c r="J82" s="203">
        <f>ROUND(I82*H82,2)</f>
        <v>0</v>
      </c>
      <c r="K82" s="199" t="s">
        <v>130</v>
      </c>
      <c r="L82" s="45"/>
      <c r="M82" s="204" t="s">
        <v>21</v>
      </c>
      <c r="N82" s="205" t="s">
        <v>44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376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376</v>
      </c>
      <c r="BM82" s="208" t="s">
        <v>377</v>
      </c>
    </row>
    <row r="83" s="2" customFormat="1">
      <c r="A83" s="39"/>
      <c r="B83" s="40"/>
      <c r="C83" s="41"/>
      <c r="D83" s="212" t="s">
        <v>378</v>
      </c>
      <c r="E83" s="41"/>
      <c r="F83" s="263" t="s">
        <v>379</v>
      </c>
      <c r="G83" s="41"/>
      <c r="H83" s="41"/>
      <c r="I83" s="260"/>
      <c r="J83" s="41"/>
      <c r="K83" s="41"/>
      <c r="L83" s="45"/>
      <c r="M83" s="264"/>
      <c r="N83" s="265"/>
      <c r="O83" s="255"/>
      <c r="P83" s="255"/>
      <c r="Q83" s="255"/>
      <c r="R83" s="255"/>
      <c r="S83" s="255"/>
      <c r="T83" s="26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378</v>
      </c>
      <c r="AU83" s="18" t="s">
        <v>81</v>
      </c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45"/>
      <c r="M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sheet="1" autoFilter="0" formatColumns="0" formatRows="0" objects="1" scenarios="1" spinCount="100000" saltValue="ZoG9cCOccaF9OviO4X2eT4P1CE1mcgOFm1SjQdRP7jsjhmroBlUDWL1m1A7CcvLlHoRhD2xcmg2K1GT6rd5qTg==" hashValue="PINO6jeBTzvcXbVj1RcSISvJ0nw7nnHFvzIvyoGb9UfoBiBsdcR0S15wQlLktORrg+lf3Y8tGRJ07Nrf82pll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380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381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382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383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384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385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386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387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388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389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390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86</v>
      </c>
      <c r="F18" s="278" t="s">
        <v>391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392</v>
      </c>
      <c r="F19" s="278" t="s">
        <v>393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80</v>
      </c>
      <c r="F20" s="278" t="s">
        <v>394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89</v>
      </c>
      <c r="F21" s="278" t="s">
        <v>395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112</v>
      </c>
      <c r="F22" s="278" t="s">
        <v>113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396</v>
      </c>
      <c r="F23" s="278" t="s">
        <v>397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398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399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400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401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402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403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404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405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406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100</v>
      </c>
      <c r="F36" s="278"/>
      <c r="G36" s="278" t="s">
        <v>407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408</v>
      </c>
      <c r="F37" s="278"/>
      <c r="G37" s="278" t="s">
        <v>409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54</v>
      </c>
      <c r="F38" s="278"/>
      <c r="G38" s="278" t="s">
        <v>410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55</v>
      </c>
      <c r="F39" s="278"/>
      <c r="G39" s="278" t="s">
        <v>411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101</v>
      </c>
      <c r="F40" s="278"/>
      <c r="G40" s="278" t="s">
        <v>412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102</v>
      </c>
      <c r="F41" s="278"/>
      <c r="G41" s="278" t="s">
        <v>413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414</v>
      </c>
      <c r="F42" s="278"/>
      <c r="G42" s="278" t="s">
        <v>415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416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417</v>
      </c>
      <c r="F44" s="278"/>
      <c r="G44" s="278" t="s">
        <v>418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104</v>
      </c>
      <c r="F45" s="278"/>
      <c r="G45" s="278" t="s">
        <v>419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420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421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422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423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424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425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426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427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428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429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430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431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432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433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434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435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436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437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438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439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440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441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442</v>
      </c>
      <c r="D76" s="296"/>
      <c r="E76" s="296"/>
      <c r="F76" s="296" t="s">
        <v>443</v>
      </c>
      <c r="G76" s="297"/>
      <c r="H76" s="296" t="s">
        <v>55</v>
      </c>
      <c r="I76" s="296" t="s">
        <v>58</v>
      </c>
      <c r="J76" s="296" t="s">
        <v>444</v>
      </c>
      <c r="K76" s="295"/>
    </row>
    <row r="77" s="1" customFormat="1" ht="17.25" customHeight="1">
      <c r="B77" s="293"/>
      <c r="C77" s="298" t="s">
        <v>445</v>
      </c>
      <c r="D77" s="298"/>
      <c r="E77" s="298"/>
      <c r="F77" s="299" t="s">
        <v>446</v>
      </c>
      <c r="G77" s="300"/>
      <c r="H77" s="298"/>
      <c r="I77" s="298"/>
      <c r="J77" s="298" t="s">
        <v>447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54</v>
      </c>
      <c r="D79" s="303"/>
      <c r="E79" s="303"/>
      <c r="F79" s="304" t="s">
        <v>448</v>
      </c>
      <c r="G79" s="305"/>
      <c r="H79" s="281" t="s">
        <v>449</v>
      </c>
      <c r="I79" s="281" t="s">
        <v>450</v>
      </c>
      <c r="J79" s="281">
        <v>20</v>
      </c>
      <c r="K79" s="295"/>
    </row>
    <row r="80" s="1" customFormat="1" ht="15" customHeight="1">
      <c r="B80" s="293"/>
      <c r="C80" s="281" t="s">
        <v>451</v>
      </c>
      <c r="D80" s="281"/>
      <c r="E80" s="281"/>
      <c r="F80" s="304" t="s">
        <v>448</v>
      </c>
      <c r="G80" s="305"/>
      <c r="H80" s="281" t="s">
        <v>452</v>
      </c>
      <c r="I80" s="281" t="s">
        <v>450</v>
      </c>
      <c r="J80" s="281">
        <v>120</v>
      </c>
      <c r="K80" s="295"/>
    </row>
    <row r="81" s="1" customFormat="1" ht="15" customHeight="1">
      <c r="B81" s="306"/>
      <c r="C81" s="281" t="s">
        <v>453</v>
      </c>
      <c r="D81" s="281"/>
      <c r="E81" s="281"/>
      <c r="F81" s="304" t="s">
        <v>454</v>
      </c>
      <c r="G81" s="305"/>
      <c r="H81" s="281" t="s">
        <v>455</v>
      </c>
      <c r="I81" s="281" t="s">
        <v>450</v>
      </c>
      <c r="J81" s="281">
        <v>50</v>
      </c>
      <c r="K81" s="295"/>
    </row>
    <row r="82" s="1" customFormat="1" ht="15" customHeight="1">
      <c r="B82" s="306"/>
      <c r="C82" s="281" t="s">
        <v>456</v>
      </c>
      <c r="D82" s="281"/>
      <c r="E82" s="281"/>
      <c r="F82" s="304" t="s">
        <v>448</v>
      </c>
      <c r="G82" s="305"/>
      <c r="H82" s="281" t="s">
        <v>457</v>
      </c>
      <c r="I82" s="281" t="s">
        <v>458</v>
      </c>
      <c r="J82" s="281"/>
      <c r="K82" s="295"/>
    </row>
    <row r="83" s="1" customFormat="1" ht="15" customHeight="1">
      <c r="B83" s="306"/>
      <c r="C83" s="307" t="s">
        <v>459</v>
      </c>
      <c r="D83" s="307"/>
      <c r="E83" s="307"/>
      <c r="F83" s="308" t="s">
        <v>454</v>
      </c>
      <c r="G83" s="307"/>
      <c r="H83" s="307" t="s">
        <v>460</v>
      </c>
      <c r="I83" s="307" t="s">
        <v>450</v>
      </c>
      <c r="J83" s="307">
        <v>15</v>
      </c>
      <c r="K83" s="295"/>
    </row>
    <row r="84" s="1" customFormat="1" ht="15" customHeight="1">
      <c r="B84" s="306"/>
      <c r="C84" s="307" t="s">
        <v>461</v>
      </c>
      <c r="D84" s="307"/>
      <c r="E84" s="307"/>
      <c r="F84" s="308" t="s">
        <v>454</v>
      </c>
      <c r="G84" s="307"/>
      <c r="H84" s="307" t="s">
        <v>462</v>
      </c>
      <c r="I84" s="307" t="s">
        <v>450</v>
      </c>
      <c r="J84" s="307">
        <v>15</v>
      </c>
      <c r="K84" s="295"/>
    </row>
    <row r="85" s="1" customFormat="1" ht="15" customHeight="1">
      <c r="B85" s="306"/>
      <c r="C85" s="307" t="s">
        <v>463</v>
      </c>
      <c r="D85" s="307"/>
      <c r="E85" s="307"/>
      <c r="F85" s="308" t="s">
        <v>454</v>
      </c>
      <c r="G85" s="307"/>
      <c r="H85" s="307" t="s">
        <v>464</v>
      </c>
      <c r="I85" s="307" t="s">
        <v>450</v>
      </c>
      <c r="J85" s="307">
        <v>20</v>
      </c>
      <c r="K85" s="295"/>
    </row>
    <row r="86" s="1" customFormat="1" ht="15" customHeight="1">
      <c r="B86" s="306"/>
      <c r="C86" s="307" t="s">
        <v>465</v>
      </c>
      <c r="D86" s="307"/>
      <c r="E86" s="307"/>
      <c r="F86" s="308" t="s">
        <v>454</v>
      </c>
      <c r="G86" s="307"/>
      <c r="H86" s="307" t="s">
        <v>466</v>
      </c>
      <c r="I86" s="307" t="s">
        <v>450</v>
      </c>
      <c r="J86" s="307">
        <v>20</v>
      </c>
      <c r="K86" s="295"/>
    </row>
    <row r="87" s="1" customFormat="1" ht="15" customHeight="1">
      <c r="B87" s="306"/>
      <c r="C87" s="281" t="s">
        <v>467</v>
      </c>
      <c r="D87" s="281"/>
      <c r="E87" s="281"/>
      <c r="F87" s="304" t="s">
        <v>454</v>
      </c>
      <c r="G87" s="305"/>
      <c r="H87" s="281" t="s">
        <v>468</v>
      </c>
      <c r="I87" s="281" t="s">
        <v>450</v>
      </c>
      <c r="J87" s="281">
        <v>50</v>
      </c>
      <c r="K87" s="295"/>
    </row>
    <row r="88" s="1" customFormat="1" ht="15" customHeight="1">
      <c r="B88" s="306"/>
      <c r="C88" s="281" t="s">
        <v>469</v>
      </c>
      <c r="D88" s="281"/>
      <c r="E88" s="281"/>
      <c r="F88" s="304" t="s">
        <v>454</v>
      </c>
      <c r="G88" s="305"/>
      <c r="H88" s="281" t="s">
        <v>470</v>
      </c>
      <c r="I88" s="281" t="s">
        <v>450</v>
      </c>
      <c r="J88" s="281">
        <v>20</v>
      </c>
      <c r="K88" s="295"/>
    </row>
    <row r="89" s="1" customFormat="1" ht="15" customHeight="1">
      <c r="B89" s="306"/>
      <c r="C89" s="281" t="s">
        <v>471</v>
      </c>
      <c r="D89" s="281"/>
      <c r="E89" s="281"/>
      <c r="F89" s="304" t="s">
        <v>454</v>
      </c>
      <c r="G89" s="305"/>
      <c r="H89" s="281" t="s">
        <v>472</v>
      </c>
      <c r="I89" s="281" t="s">
        <v>450</v>
      </c>
      <c r="J89" s="281">
        <v>20</v>
      </c>
      <c r="K89" s="295"/>
    </row>
    <row r="90" s="1" customFormat="1" ht="15" customHeight="1">
      <c r="B90" s="306"/>
      <c r="C90" s="281" t="s">
        <v>473</v>
      </c>
      <c r="D90" s="281"/>
      <c r="E90" s="281"/>
      <c r="F90" s="304" t="s">
        <v>454</v>
      </c>
      <c r="G90" s="305"/>
      <c r="H90" s="281" t="s">
        <v>474</v>
      </c>
      <c r="I90" s="281" t="s">
        <v>450</v>
      </c>
      <c r="J90" s="281">
        <v>50</v>
      </c>
      <c r="K90" s="295"/>
    </row>
    <row r="91" s="1" customFormat="1" ht="15" customHeight="1">
      <c r="B91" s="306"/>
      <c r="C91" s="281" t="s">
        <v>475</v>
      </c>
      <c r="D91" s="281"/>
      <c r="E91" s="281"/>
      <c r="F91" s="304" t="s">
        <v>454</v>
      </c>
      <c r="G91" s="305"/>
      <c r="H91" s="281" t="s">
        <v>475</v>
      </c>
      <c r="I91" s="281" t="s">
        <v>450</v>
      </c>
      <c r="J91" s="281">
        <v>50</v>
      </c>
      <c r="K91" s="295"/>
    </row>
    <row r="92" s="1" customFormat="1" ht="15" customHeight="1">
      <c r="B92" s="306"/>
      <c r="C92" s="281" t="s">
        <v>476</v>
      </c>
      <c r="D92" s="281"/>
      <c r="E92" s="281"/>
      <c r="F92" s="304" t="s">
        <v>454</v>
      </c>
      <c r="G92" s="305"/>
      <c r="H92" s="281" t="s">
        <v>477</v>
      </c>
      <c r="I92" s="281" t="s">
        <v>450</v>
      </c>
      <c r="J92" s="281">
        <v>255</v>
      </c>
      <c r="K92" s="295"/>
    </row>
    <row r="93" s="1" customFormat="1" ht="15" customHeight="1">
      <c r="B93" s="306"/>
      <c r="C93" s="281" t="s">
        <v>478</v>
      </c>
      <c r="D93" s="281"/>
      <c r="E93" s="281"/>
      <c r="F93" s="304" t="s">
        <v>448</v>
      </c>
      <c r="G93" s="305"/>
      <c r="H93" s="281" t="s">
        <v>479</v>
      </c>
      <c r="I93" s="281" t="s">
        <v>480</v>
      </c>
      <c r="J93" s="281"/>
      <c r="K93" s="295"/>
    </row>
    <row r="94" s="1" customFormat="1" ht="15" customHeight="1">
      <c r="B94" s="306"/>
      <c r="C94" s="281" t="s">
        <v>481</v>
      </c>
      <c r="D94" s="281"/>
      <c r="E94" s="281"/>
      <c r="F94" s="304" t="s">
        <v>448</v>
      </c>
      <c r="G94" s="305"/>
      <c r="H94" s="281" t="s">
        <v>482</v>
      </c>
      <c r="I94" s="281" t="s">
        <v>483</v>
      </c>
      <c r="J94" s="281"/>
      <c r="K94" s="295"/>
    </row>
    <row r="95" s="1" customFormat="1" ht="15" customHeight="1">
      <c r="B95" s="306"/>
      <c r="C95" s="281" t="s">
        <v>484</v>
      </c>
      <c r="D95" s="281"/>
      <c r="E95" s="281"/>
      <c r="F95" s="304" t="s">
        <v>448</v>
      </c>
      <c r="G95" s="305"/>
      <c r="H95" s="281" t="s">
        <v>484</v>
      </c>
      <c r="I95" s="281" t="s">
        <v>483</v>
      </c>
      <c r="J95" s="281"/>
      <c r="K95" s="295"/>
    </row>
    <row r="96" s="1" customFormat="1" ht="15" customHeight="1">
      <c r="B96" s="306"/>
      <c r="C96" s="281" t="s">
        <v>39</v>
      </c>
      <c r="D96" s="281"/>
      <c r="E96" s="281"/>
      <c r="F96" s="304" t="s">
        <v>448</v>
      </c>
      <c r="G96" s="305"/>
      <c r="H96" s="281" t="s">
        <v>485</v>
      </c>
      <c r="I96" s="281" t="s">
        <v>483</v>
      </c>
      <c r="J96" s="281"/>
      <c r="K96" s="295"/>
    </row>
    <row r="97" s="1" customFormat="1" ht="15" customHeight="1">
      <c r="B97" s="306"/>
      <c r="C97" s="281" t="s">
        <v>49</v>
      </c>
      <c r="D97" s="281"/>
      <c r="E97" s="281"/>
      <c r="F97" s="304" t="s">
        <v>448</v>
      </c>
      <c r="G97" s="305"/>
      <c r="H97" s="281" t="s">
        <v>486</v>
      </c>
      <c r="I97" s="281" t="s">
        <v>483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487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442</v>
      </c>
      <c r="D103" s="296"/>
      <c r="E103" s="296"/>
      <c r="F103" s="296" t="s">
        <v>443</v>
      </c>
      <c r="G103" s="297"/>
      <c r="H103" s="296" t="s">
        <v>55</v>
      </c>
      <c r="I103" s="296" t="s">
        <v>58</v>
      </c>
      <c r="J103" s="296" t="s">
        <v>444</v>
      </c>
      <c r="K103" s="295"/>
    </row>
    <row r="104" s="1" customFormat="1" ht="17.25" customHeight="1">
      <c r="B104" s="293"/>
      <c r="C104" s="298" t="s">
        <v>445</v>
      </c>
      <c r="D104" s="298"/>
      <c r="E104" s="298"/>
      <c r="F104" s="299" t="s">
        <v>446</v>
      </c>
      <c r="G104" s="300"/>
      <c r="H104" s="298"/>
      <c r="I104" s="298"/>
      <c r="J104" s="298" t="s">
        <v>447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54</v>
      </c>
      <c r="D106" s="303"/>
      <c r="E106" s="303"/>
      <c r="F106" s="304" t="s">
        <v>448</v>
      </c>
      <c r="G106" s="281"/>
      <c r="H106" s="281" t="s">
        <v>488</v>
      </c>
      <c r="I106" s="281" t="s">
        <v>450</v>
      </c>
      <c r="J106" s="281">
        <v>20</v>
      </c>
      <c r="K106" s="295"/>
    </row>
    <row r="107" s="1" customFormat="1" ht="15" customHeight="1">
      <c r="B107" s="293"/>
      <c r="C107" s="281" t="s">
        <v>451</v>
      </c>
      <c r="D107" s="281"/>
      <c r="E107" s="281"/>
      <c r="F107" s="304" t="s">
        <v>448</v>
      </c>
      <c r="G107" s="281"/>
      <c r="H107" s="281" t="s">
        <v>488</v>
      </c>
      <c r="I107" s="281" t="s">
        <v>450</v>
      </c>
      <c r="J107" s="281">
        <v>120</v>
      </c>
      <c r="K107" s="295"/>
    </row>
    <row r="108" s="1" customFormat="1" ht="15" customHeight="1">
      <c r="B108" s="306"/>
      <c r="C108" s="281" t="s">
        <v>453</v>
      </c>
      <c r="D108" s="281"/>
      <c r="E108" s="281"/>
      <c r="F108" s="304" t="s">
        <v>454</v>
      </c>
      <c r="G108" s="281"/>
      <c r="H108" s="281" t="s">
        <v>488</v>
      </c>
      <c r="I108" s="281" t="s">
        <v>450</v>
      </c>
      <c r="J108" s="281">
        <v>50</v>
      </c>
      <c r="K108" s="295"/>
    </row>
    <row r="109" s="1" customFormat="1" ht="15" customHeight="1">
      <c r="B109" s="306"/>
      <c r="C109" s="281" t="s">
        <v>456</v>
      </c>
      <c r="D109" s="281"/>
      <c r="E109" s="281"/>
      <c r="F109" s="304" t="s">
        <v>448</v>
      </c>
      <c r="G109" s="281"/>
      <c r="H109" s="281" t="s">
        <v>488</v>
      </c>
      <c r="I109" s="281" t="s">
        <v>458</v>
      </c>
      <c r="J109" s="281"/>
      <c r="K109" s="295"/>
    </row>
    <row r="110" s="1" customFormat="1" ht="15" customHeight="1">
      <c r="B110" s="306"/>
      <c r="C110" s="281" t="s">
        <v>467</v>
      </c>
      <c r="D110" s="281"/>
      <c r="E110" s="281"/>
      <c r="F110" s="304" t="s">
        <v>454</v>
      </c>
      <c r="G110" s="281"/>
      <c r="H110" s="281" t="s">
        <v>488</v>
      </c>
      <c r="I110" s="281" t="s">
        <v>450</v>
      </c>
      <c r="J110" s="281">
        <v>50</v>
      </c>
      <c r="K110" s="295"/>
    </row>
    <row r="111" s="1" customFormat="1" ht="15" customHeight="1">
      <c r="B111" s="306"/>
      <c r="C111" s="281" t="s">
        <v>475</v>
      </c>
      <c r="D111" s="281"/>
      <c r="E111" s="281"/>
      <c r="F111" s="304" t="s">
        <v>454</v>
      </c>
      <c r="G111" s="281"/>
      <c r="H111" s="281" t="s">
        <v>488</v>
      </c>
      <c r="I111" s="281" t="s">
        <v>450</v>
      </c>
      <c r="J111" s="281">
        <v>50</v>
      </c>
      <c r="K111" s="295"/>
    </row>
    <row r="112" s="1" customFormat="1" ht="15" customHeight="1">
      <c r="B112" s="306"/>
      <c r="C112" s="281" t="s">
        <v>473</v>
      </c>
      <c r="D112" s="281"/>
      <c r="E112" s="281"/>
      <c r="F112" s="304" t="s">
        <v>454</v>
      </c>
      <c r="G112" s="281"/>
      <c r="H112" s="281" t="s">
        <v>488</v>
      </c>
      <c r="I112" s="281" t="s">
        <v>450</v>
      </c>
      <c r="J112" s="281">
        <v>50</v>
      </c>
      <c r="K112" s="295"/>
    </row>
    <row r="113" s="1" customFormat="1" ht="15" customHeight="1">
      <c r="B113" s="306"/>
      <c r="C113" s="281" t="s">
        <v>54</v>
      </c>
      <c r="D113" s="281"/>
      <c r="E113" s="281"/>
      <c r="F113" s="304" t="s">
        <v>448</v>
      </c>
      <c r="G113" s="281"/>
      <c r="H113" s="281" t="s">
        <v>489</v>
      </c>
      <c r="I113" s="281" t="s">
        <v>450</v>
      </c>
      <c r="J113" s="281">
        <v>20</v>
      </c>
      <c r="K113" s="295"/>
    </row>
    <row r="114" s="1" customFormat="1" ht="15" customHeight="1">
      <c r="B114" s="306"/>
      <c r="C114" s="281" t="s">
        <v>490</v>
      </c>
      <c r="D114" s="281"/>
      <c r="E114" s="281"/>
      <c r="F114" s="304" t="s">
        <v>448</v>
      </c>
      <c r="G114" s="281"/>
      <c r="H114" s="281" t="s">
        <v>491</v>
      </c>
      <c r="I114" s="281" t="s">
        <v>450</v>
      </c>
      <c r="J114" s="281">
        <v>120</v>
      </c>
      <c r="K114" s="295"/>
    </row>
    <row r="115" s="1" customFormat="1" ht="15" customHeight="1">
      <c r="B115" s="306"/>
      <c r="C115" s="281" t="s">
        <v>39</v>
      </c>
      <c r="D115" s="281"/>
      <c r="E115" s="281"/>
      <c r="F115" s="304" t="s">
        <v>448</v>
      </c>
      <c r="G115" s="281"/>
      <c r="H115" s="281" t="s">
        <v>492</v>
      </c>
      <c r="I115" s="281" t="s">
        <v>483</v>
      </c>
      <c r="J115" s="281"/>
      <c r="K115" s="295"/>
    </row>
    <row r="116" s="1" customFormat="1" ht="15" customHeight="1">
      <c r="B116" s="306"/>
      <c r="C116" s="281" t="s">
        <v>49</v>
      </c>
      <c r="D116" s="281"/>
      <c r="E116" s="281"/>
      <c r="F116" s="304" t="s">
        <v>448</v>
      </c>
      <c r="G116" s="281"/>
      <c r="H116" s="281" t="s">
        <v>493</v>
      </c>
      <c r="I116" s="281" t="s">
        <v>483</v>
      </c>
      <c r="J116" s="281"/>
      <c r="K116" s="295"/>
    </row>
    <row r="117" s="1" customFormat="1" ht="15" customHeight="1">
      <c r="B117" s="306"/>
      <c r="C117" s="281" t="s">
        <v>58</v>
      </c>
      <c r="D117" s="281"/>
      <c r="E117" s="281"/>
      <c r="F117" s="304" t="s">
        <v>448</v>
      </c>
      <c r="G117" s="281"/>
      <c r="H117" s="281" t="s">
        <v>494</v>
      </c>
      <c r="I117" s="281" t="s">
        <v>495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496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442</v>
      </c>
      <c r="D123" s="296"/>
      <c r="E123" s="296"/>
      <c r="F123" s="296" t="s">
        <v>443</v>
      </c>
      <c r="G123" s="297"/>
      <c r="H123" s="296" t="s">
        <v>55</v>
      </c>
      <c r="I123" s="296" t="s">
        <v>58</v>
      </c>
      <c r="J123" s="296" t="s">
        <v>444</v>
      </c>
      <c r="K123" s="325"/>
    </row>
    <row r="124" s="1" customFormat="1" ht="17.25" customHeight="1">
      <c r="B124" s="324"/>
      <c r="C124" s="298" t="s">
        <v>445</v>
      </c>
      <c r="D124" s="298"/>
      <c r="E124" s="298"/>
      <c r="F124" s="299" t="s">
        <v>446</v>
      </c>
      <c r="G124" s="300"/>
      <c r="H124" s="298"/>
      <c r="I124" s="298"/>
      <c r="J124" s="298" t="s">
        <v>447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451</v>
      </c>
      <c r="D126" s="303"/>
      <c r="E126" s="303"/>
      <c r="F126" s="304" t="s">
        <v>448</v>
      </c>
      <c r="G126" s="281"/>
      <c r="H126" s="281" t="s">
        <v>488</v>
      </c>
      <c r="I126" s="281" t="s">
        <v>450</v>
      </c>
      <c r="J126" s="281">
        <v>120</v>
      </c>
      <c r="K126" s="329"/>
    </row>
    <row r="127" s="1" customFormat="1" ht="15" customHeight="1">
      <c r="B127" s="326"/>
      <c r="C127" s="281" t="s">
        <v>497</v>
      </c>
      <c r="D127" s="281"/>
      <c r="E127" s="281"/>
      <c r="F127" s="304" t="s">
        <v>448</v>
      </c>
      <c r="G127" s="281"/>
      <c r="H127" s="281" t="s">
        <v>498</v>
      </c>
      <c r="I127" s="281" t="s">
        <v>450</v>
      </c>
      <c r="J127" s="281" t="s">
        <v>499</v>
      </c>
      <c r="K127" s="329"/>
    </row>
    <row r="128" s="1" customFormat="1" ht="15" customHeight="1">
      <c r="B128" s="326"/>
      <c r="C128" s="281" t="s">
        <v>396</v>
      </c>
      <c r="D128" s="281"/>
      <c r="E128" s="281"/>
      <c r="F128" s="304" t="s">
        <v>448</v>
      </c>
      <c r="G128" s="281"/>
      <c r="H128" s="281" t="s">
        <v>500</v>
      </c>
      <c r="I128" s="281" t="s">
        <v>450</v>
      </c>
      <c r="J128" s="281" t="s">
        <v>499</v>
      </c>
      <c r="K128" s="329"/>
    </row>
    <row r="129" s="1" customFormat="1" ht="15" customHeight="1">
      <c r="B129" s="326"/>
      <c r="C129" s="281" t="s">
        <v>459</v>
      </c>
      <c r="D129" s="281"/>
      <c r="E129" s="281"/>
      <c r="F129" s="304" t="s">
        <v>454</v>
      </c>
      <c r="G129" s="281"/>
      <c r="H129" s="281" t="s">
        <v>460</v>
      </c>
      <c r="I129" s="281" t="s">
        <v>450</v>
      </c>
      <c r="J129" s="281">
        <v>15</v>
      </c>
      <c r="K129" s="329"/>
    </row>
    <row r="130" s="1" customFormat="1" ht="15" customHeight="1">
      <c r="B130" s="326"/>
      <c r="C130" s="307" t="s">
        <v>461</v>
      </c>
      <c r="D130" s="307"/>
      <c r="E130" s="307"/>
      <c r="F130" s="308" t="s">
        <v>454</v>
      </c>
      <c r="G130" s="307"/>
      <c r="H130" s="307" t="s">
        <v>462</v>
      </c>
      <c r="I130" s="307" t="s">
        <v>450</v>
      </c>
      <c r="J130" s="307">
        <v>15</v>
      </c>
      <c r="K130" s="329"/>
    </row>
    <row r="131" s="1" customFormat="1" ht="15" customHeight="1">
      <c r="B131" s="326"/>
      <c r="C131" s="307" t="s">
        <v>463</v>
      </c>
      <c r="D131" s="307"/>
      <c r="E131" s="307"/>
      <c r="F131" s="308" t="s">
        <v>454</v>
      </c>
      <c r="G131" s="307"/>
      <c r="H131" s="307" t="s">
        <v>464</v>
      </c>
      <c r="I131" s="307" t="s">
        <v>450</v>
      </c>
      <c r="J131" s="307">
        <v>20</v>
      </c>
      <c r="K131" s="329"/>
    </row>
    <row r="132" s="1" customFormat="1" ht="15" customHeight="1">
      <c r="B132" s="326"/>
      <c r="C132" s="307" t="s">
        <v>465</v>
      </c>
      <c r="D132" s="307"/>
      <c r="E132" s="307"/>
      <c r="F132" s="308" t="s">
        <v>454</v>
      </c>
      <c r="G132" s="307"/>
      <c r="H132" s="307" t="s">
        <v>466</v>
      </c>
      <c r="I132" s="307" t="s">
        <v>450</v>
      </c>
      <c r="J132" s="307">
        <v>20</v>
      </c>
      <c r="K132" s="329"/>
    </row>
    <row r="133" s="1" customFormat="1" ht="15" customHeight="1">
      <c r="B133" s="326"/>
      <c r="C133" s="281" t="s">
        <v>453</v>
      </c>
      <c r="D133" s="281"/>
      <c r="E133" s="281"/>
      <c r="F133" s="304" t="s">
        <v>454</v>
      </c>
      <c r="G133" s="281"/>
      <c r="H133" s="281" t="s">
        <v>488</v>
      </c>
      <c r="I133" s="281" t="s">
        <v>450</v>
      </c>
      <c r="J133" s="281">
        <v>50</v>
      </c>
      <c r="K133" s="329"/>
    </row>
    <row r="134" s="1" customFormat="1" ht="15" customHeight="1">
      <c r="B134" s="326"/>
      <c r="C134" s="281" t="s">
        <v>467</v>
      </c>
      <c r="D134" s="281"/>
      <c r="E134" s="281"/>
      <c r="F134" s="304" t="s">
        <v>454</v>
      </c>
      <c r="G134" s="281"/>
      <c r="H134" s="281" t="s">
        <v>488</v>
      </c>
      <c r="I134" s="281" t="s">
        <v>450</v>
      </c>
      <c r="J134" s="281">
        <v>50</v>
      </c>
      <c r="K134" s="329"/>
    </row>
    <row r="135" s="1" customFormat="1" ht="15" customHeight="1">
      <c r="B135" s="326"/>
      <c r="C135" s="281" t="s">
        <v>473</v>
      </c>
      <c r="D135" s="281"/>
      <c r="E135" s="281"/>
      <c r="F135" s="304" t="s">
        <v>454</v>
      </c>
      <c r="G135" s="281"/>
      <c r="H135" s="281" t="s">
        <v>488</v>
      </c>
      <c r="I135" s="281" t="s">
        <v>450</v>
      </c>
      <c r="J135" s="281">
        <v>50</v>
      </c>
      <c r="K135" s="329"/>
    </row>
    <row r="136" s="1" customFormat="1" ht="15" customHeight="1">
      <c r="B136" s="326"/>
      <c r="C136" s="281" t="s">
        <v>475</v>
      </c>
      <c r="D136" s="281"/>
      <c r="E136" s="281"/>
      <c r="F136" s="304" t="s">
        <v>454</v>
      </c>
      <c r="G136" s="281"/>
      <c r="H136" s="281" t="s">
        <v>488</v>
      </c>
      <c r="I136" s="281" t="s">
        <v>450</v>
      </c>
      <c r="J136" s="281">
        <v>50</v>
      </c>
      <c r="K136" s="329"/>
    </row>
    <row r="137" s="1" customFormat="1" ht="15" customHeight="1">
      <c r="B137" s="326"/>
      <c r="C137" s="281" t="s">
        <v>476</v>
      </c>
      <c r="D137" s="281"/>
      <c r="E137" s="281"/>
      <c r="F137" s="304" t="s">
        <v>454</v>
      </c>
      <c r="G137" s="281"/>
      <c r="H137" s="281" t="s">
        <v>501</v>
      </c>
      <c r="I137" s="281" t="s">
        <v>450</v>
      </c>
      <c r="J137" s="281">
        <v>255</v>
      </c>
      <c r="K137" s="329"/>
    </row>
    <row r="138" s="1" customFormat="1" ht="15" customHeight="1">
      <c r="B138" s="326"/>
      <c r="C138" s="281" t="s">
        <v>478</v>
      </c>
      <c r="D138" s="281"/>
      <c r="E138" s="281"/>
      <c r="F138" s="304" t="s">
        <v>448</v>
      </c>
      <c r="G138" s="281"/>
      <c r="H138" s="281" t="s">
        <v>502</v>
      </c>
      <c r="I138" s="281" t="s">
        <v>480</v>
      </c>
      <c r="J138" s="281"/>
      <c r="K138" s="329"/>
    </row>
    <row r="139" s="1" customFormat="1" ht="15" customHeight="1">
      <c r="B139" s="326"/>
      <c r="C139" s="281" t="s">
        <v>481</v>
      </c>
      <c r="D139" s="281"/>
      <c r="E139" s="281"/>
      <c r="F139" s="304" t="s">
        <v>448</v>
      </c>
      <c r="G139" s="281"/>
      <c r="H139" s="281" t="s">
        <v>503</v>
      </c>
      <c r="I139" s="281" t="s">
        <v>483</v>
      </c>
      <c r="J139" s="281"/>
      <c r="K139" s="329"/>
    </row>
    <row r="140" s="1" customFormat="1" ht="15" customHeight="1">
      <c r="B140" s="326"/>
      <c r="C140" s="281" t="s">
        <v>484</v>
      </c>
      <c r="D140" s="281"/>
      <c r="E140" s="281"/>
      <c r="F140" s="304" t="s">
        <v>448</v>
      </c>
      <c r="G140" s="281"/>
      <c r="H140" s="281" t="s">
        <v>484</v>
      </c>
      <c r="I140" s="281" t="s">
        <v>483</v>
      </c>
      <c r="J140" s="281"/>
      <c r="K140" s="329"/>
    </row>
    <row r="141" s="1" customFormat="1" ht="15" customHeight="1">
      <c r="B141" s="326"/>
      <c r="C141" s="281" t="s">
        <v>39</v>
      </c>
      <c r="D141" s="281"/>
      <c r="E141" s="281"/>
      <c r="F141" s="304" t="s">
        <v>448</v>
      </c>
      <c r="G141" s="281"/>
      <c r="H141" s="281" t="s">
        <v>504</v>
      </c>
      <c r="I141" s="281" t="s">
        <v>483</v>
      </c>
      <c r="J141" s="281"/>
      <c r="K141" s="329"/>
    </row>
    <row r="142" s="1" customFormat="1" ht="15" customHeight="1">
      <c r="B142" s="326"/>
      <c r="C142" s="281" t="s">
        <v>505</v>
      </c>
      <c r="D142" s="281"/>
      <c r="E142" s="281"/>
      <c r="F142" s="304" t="s">
        <v>448</v>
      </c>
      <c r="G142" s="281"/>
      <c r="H142" s="281" t="s">
        <v>506</v>
      </c>
      <c r="I142" s="281" t="s">
        <v>483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507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442</v>
      </c>
      <c r="D148" s="296"/>
      <c r="E148" s="296"/>
      <c r="F148" s="296" t="s">
        <v>443</v>
      </c>
      <c r="G148" s="297"/>
      <c r="H148" s="296" t="s">
        <v>55</v>
      </c>
      <c r="I148" s="296" t="s">
        <v>58</v>
      </c>
      <c r="J148" s="296" t="s">
        <v>444</v>
      </c>
      <c r="K148" s="295"/>
    </row>
    <row r="149" s="1" customFormat="1" ht="17.25" customHeight="1">
      <c r="B149" s="293"/>
      <c r="C149" s="298" t="s">
        <v>445</v>
      </c>
      <c r="D149" s="298"/>
      <c r="E149" s="298"/>
      <c r="F149" s="299" t="s">
        <v>446</v>
      </c>
      <c r="G149" s="300"/>
      <c r="H149" s="298"/>
      <c r="I149" s="298"/>
      <c r="J149" s="298" t="s">
        <v>447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451</v>
      </c>
      <c r="D151" s="281"/>
      <c r="E151" s="281"/>
      <c r="F151" s="334" t="s">
        <v>448</v>
      </c>
      <c r="G151" s="281"/>
      <c r="H151" s="333" t="s">
        <v>488</v>
      </c>
      <c r="I151" s="333" t="s">
        <v>450</v>
      </c>
      <c r="J151" s="333">
        <v>120</v>
      </c>
      <c r="K151" s="329"/>
    </row>
    <row r="152" s="1" customFormat="1" ht="15" customHeight="1">
      <c r="B152" s="306"/>
      <c r="C152" s="333" t="s">
        <v>497</v>
      </c>
      <c r="D152" s="281"/>
      <c r="E152" s="281"/>
      <c r="F152" s="334" t="s">
        <v>448</v>
      </c>
      <c r="G152" s="281"/>
      <c r="H152" s="333" t="s">
        <v>508</v>
      </c>
      <c r="I152" s="333" t="s">
        <v>450</v>
      </c>
      <c r="J152" s="333" t="s">
        <v>499</v>
      </c>
      <c r="K152" s="329"/>
    </row>
    <row r="153" s="1" customFormat="1" ht="15" customHeight="1">
      <c r="B153" s="306"/>
      <c r="C153" s="333" t="s">
        <v>396</v>
      </c>
      <c r="D153" s="281"/>
      <c r="E153" s="281"/>
      <c r="F153" s="334" t="s">
        <v>448</v>
      </c>
      <c r="G153" s="281"/>
      <c r="H153" s="333" t="s">
        <v>509</v>
      </c>
      <c r="I153" s="333" t="s">
        <v>450</v>
      </c>
      <c r="J153" s="333" t="s">
        <v>499</v>
      </c>
      <c r="K153" s="329"/>
    </row>
    <row r="154" s="1" customFormat="1" ht="15" customHeight="1">
      <c r="B154" s="306"/>
      <c r="C154" s="333" t="s">
        <v>453</v>
      </c>
      <c r="D154" s="281"/>
      <c r="E154" s="281"/>
      <c r="F154" s="334" t="s">
        <v>454</v>
      </c>
      <c r="G154" s="281"/>
      <c r="H154" s="333" t="s">
        <v>488</v>
      </c>
      <c r="I154" s="333" t="s">
        <v>450</v>
      </c>
      <c r="J154" s="333">
        <v>50</v>
      </c>
      <c r="K154" s="329"/>
    </row>
    <row r="155" s="1" customFormat="1" ht="15" customHeight="1">
      <c r="B155" s="306"/>
      <c r="C155" s="333" t="s">
        <v>456</v>
      </c>
      <c r="D155" s="281"/>
      <c r="E155" s="281"/>
      <c r="F155" s="334" t="s">
        <v>448</v>
      </c>
      <c r="G155" s="281"/>
      <c r="H155" s="333" t="s">
        <v>488</v>
      </c>
      <c r="I155" s="333" t="s">
        <v>458</v>
      </c>
      <c r="J155" s="333"/>
      <c r="K155" s="329"/>
    </row>
    <row r="156" s="1" customFormat="1" ht="15" customHeight="1">
      <c r="B156" s="306"/>
      <c r="C156" s="333" t="s">
        <v>467</v>
      </c>
      <c r="D156" s="281"/>
      <c r="E156" s="281"/>
      <c r="F156" s="334" t="s">
        <v>454</v>
      </c>
      <c r="G156" s="281"/>
      <c r="H156" s="333" t="s">
        <v>488</v>
      </c>
      <c r="I156" s="333" t="s">
        <v>450</v>
      </c>
      <c r="J156" s="333">
        <v>50</v>
      </c>
      <c r="K156" s="329"/>
    </row>
    <row r="157" s="1" customFormat="1" ht="15" customHeight="1">
      <c r="B157" s="306"/>
      <c r="C157" s="333" t="s">
        <v>475</v>
      </c>
      <c r="D157" s="281"/>
      <c r="E157" s="281"/>
      <c r="F157" s="334" t="s">
        <v>454</v>
      </c>
      <c r="G157" s="281"/>
      <c r="H157" s="333" t="s">
        <v>488</v>
      </c>
      <c r="I157" s="333" t="s">
        <v>450</v>
      </c>
      <c r="J157" s="333">
        <v>50</v>
      </c>
      <c r="K157" s="329"/>
    </row>
    <row r="158" s="1" customFormat="1" ht="15" customHeight="1">
      <c r="B158" s="306"/>
      <c r="C158" s="333" t="s">
        <v>473</v>
      </c>
      <c r="D158" s="281"/>
      <c r="E158" s="281"/>
      <c r="F158" s="334" t="s">
        <v>454</v>
      </c>
      <c r="G158" s="281"/>
      <c r="H158" s="333" t="s">
        <v>488</v>
      </c>
      <c r="I158" s="333" t="s">
        <v>450</v>
      </c>
      <c r="J158" s="333">
        <v>50</v>
      </c>
      <c r="K158" s="329"/>
    </row>
    <row r="159" s="1" customFormat="1" ht="15" customHeight="1">
      <c r="B159" s="306"/>
      <c r="C159" s="333" t="s">
        <v>95</v>
      </c>
      <c r="D159" s="281"/>
      <c r="E159" s="281"/>
      <c r="F159" s="334" t="s">
        <v>448</v>
      </c>
      <c r="G159" s="281"/>
      <c r="H159" s="333" t="s">
        <v>510</v>
      </c>
      <c r="I159" s="333" t="s">
        <v>450</v>
      </c>
      <c r="J159" s="333" t="s">
        <v>511</v>
      </c>
      <c r="K159" s="329"/>
    </row>
    <row r="160" s="1" customFormat="1" ht="15" customHeight="1">
      <c r="B160" s="306"/>
      <c r="C160" s="333" t="s">
        <v>512</v>
      </c>
      <c r="D160" s="281"/>
      <c r="E160" s="281"/>
      <c r="F160" s="334" t="s">
        <v>448</v>
      </c>
      <c r="G160" s="281"/>
      <c r="H160" s="333" t="s">
        <v>513</v>
      </c>
      <c r="I160" s="333" t="s">
        <v>483</v>
      </c>
      <c r="J160" s="333"/>
      <c r="K160" s="329"/>
    </row>
    <row r="161" s="1" customFormat="1" ht="15" customHeight="1">
      <c r="B161" s="335"/>
      <c r="C161" s="336"/>
      <c r="D161" s="336"/>
      <c r="E161" s="336"/>
      <c r="F161" s="336"/>
      <c r="G161" s="336"/>
      <c r="H161" s="336"/>
      <c r="I161" s="336"/>
      <c r="J161" s="336"/>
      <c r="K161" s="337"/>
    </row>
    <row r="162" s="1" customFormat="1" ht="18.75" customHeight="1">
      <c r="B162" s="317"/>
      <c r="C162" s="327"/>
      <c r="D162" s="327"/>
      <c r="E162" s="327"/>
      <c r="F162" s="338"/>
      <c r="G162" s="327"/>
      <c r="H162" s="327"/>
      <c r="I162" s="327"/>
      <c r="J162" s="327"/>
      <c r="K162" s="317"/>
    </row>
    <row r="163" s="1" customFormat="1" ht="18.75" customHeight="1">
      <c r="B163" s="317"/>
      <c r="C163" s="327"/>
      <c r="D163" s="327"/>
      <c r="E163" s="327"/>
      <c r="F163" s="338"/>
      <c r="G163" s="327"/>
      <c r="H163" s="327"/>
      <c r="I163" s="327"/>
      <c r="J163" s="327"/>
      <c r="K163" s="317"/>
    </row>
    <row r="164" s="1" customFormat="1" ht="18.75" customHeight="1">
      <c r="B164" s="317"/>
      <c r="C164" s="327"/>
      <c r="D164" s="327"/>
      <c r="E164" s="327"/>
      <c r="F164" s="338"/>
      <c r="G164" s="327"/>
      <c r="H164" s="327"/>
      <c r="I164" s="327"/>
      <c r="J164" s="327"/>
      <c r="K164" s="317"/>
    </row>
    <row r="165" s="1" customFormat="1" ht="18.75" customHeight="1">
      <c r="B165" s="317"/>
      <c r="C165" s="327"/>
      <c r="D165" s="327"/>
      <c r="E165" s="327"/>
      <c r="F165" s="338"/>
      <c r="G165" s="327"/>
      <c r="H165" s="327"/>
      <c r="I165" s="327"/>
      <c r="J165" s="327"/>
      <c r="K165" s="317"/>
    </row>
    <row r="166" s="1" customFormat="1" ht="18.75" customHeight="1">
      <c r="B166" s="317"/>
      <c r="C166" s="327"/>
      <c r="D166" s="327"/>
      <c r="E166" s="327"/>
      <c r="F166" s="338"/>
      <c r="G166" s="327"/>
      <c r="H166" s="327"/>
      <c r="I166" s="327"/>
      <c r="J166" s="327"/>
      <c r="K166" s="317"/>
    </row>
    <row r="167" s="1" customFormat="1" ht="18.75" customHeight="1">
      <c r="B167" s="317"/>
      <c r="C167" s="327"/>
      <c r="D167" s="327"/>
      <c r="E167" s="327"/>
      <c r="F167" s="338"/>
      <c r="G167" s="327"/>
      <c r="H167" s="327"/>
      <c r="I167" s="327"/>
      <c r="J167" s="327"/>
      <c r="K167" s="317"/>
    </row>
    <row r="168" s="1" customFormat="1" ht="18.75" customHeight="1">
      <c r="B168" s="317"/>
      <c r="C168" s="327"/>
      <c r="D168" s="327"/>
      <c r="E168" s="327"/>
      <c r="F168" s="338"/>
      <c r="G168" s="327"/>
      <c r="H168" s="327"/>
      <c r="I168" s="327"/>
      <c r="J168" s="327"/>
      <c r="K168" s="317"/>
    </row>
    <row r="169" s="1" customFormat="1" ht="18.75" customHeight="1">
      <c r="B169" s="289"/>
      <c r="C169" s="289"/>
      <c r="D169" s="289"/>
      <c r="E169" s="289"/>
      <c r="F169" s="289"/>
      <c r="G169" s="289"/>
      <c r="H169" s="289"/>
      <c r="I169" s="289"/>
      <c r="J169" s="289"/>
      <c r="K169" s="289"/>
    </row>
    <row r="170" s="1" customFormat="1" ht="7.5" customHeight="1">
      <c r="B170" s="268"/>
      <c r="C170" s="269"/>
      <c r="D170" s="269"/>
      <c r="E170" s="269"/>
      <c r="F170" s="269"/>
      <c r="G170" s="269"/>
      <c r="H170" s="269"/>
      <c r="I170" s="269"/>
      <c r="J170" s="269"/>
      <c r="K170" s="270"/>
    </row>
    <row r="171" s="1" customFormat="1" ht="45" customHeight="1">
      <c r="B171" s="271"/>
      <c r="C171" s="272" t="s">
        <v>514</v>
      </c>
      <c r="D171" s="272"/>
      <c r="E171" s="272"/>
      <c r="F171" s="272"/>
      <c r="G171" s="272"/>
      <c r="H171" s="272"/>
      <c r="I171" s="272"/>
      <c r="J171" s="272"/>
      <c r="K171" s="273"/>
    </row>
    <row r="172" s="1" customFormat="1" ht="17.25" customHeight="1">
      <c r="B172" s="271"/>
      <c r="C172" s="296" t="s">
        <v>442</v>
      </c>
      <c r="D172" s="296"/>
      <c r="E172" s="296"/>
      <c r="F172" s="296" t="s">
        <v>443</v>
      </c>
      <c r="G172" s="339"/>
      <c r="H172" s="340" t="s">
        <v>55</v>
      </c>
      <c r="I172" s="340" t="s">
        <v>58</v>
      </c>
      <c r="J172" s="296" t="s">
        <v>444</v>
      </c>
      <c r="K172" s="273"/>
    </row>
    <row r="173" s="1" customFormat="1" ht="17.25" customHeight="1">
      <c r="B173" s="274"/>
      <c r="C173" s="298" t="s">
        <v>445</v>
      </c>
      <c r="D173" s="298"/>
      <c r="E173" s="298"/>
      <c r="F173" s="299" t="s">
        <v>446</v>
      </c>
      <c r="G173" s="341"/>
      <c r="H173" s="342"/>
      <c r="I173" s="342"/>
      <c r="J173" s="298" t="s">
        <v>447</v>
      </c>
      <c r="K173" s="276"/>
    </row>
    <row r="174" s="1" customFormat="1" ht="5.25" customHeight="1">
      <c r="B174" s="306"/>
      <c r="C174" s="301"/>
      <c r="D174" s="301"/>
      <c r="E174" s="301"/>
      <c r="F174" s="301"/>
      <c r="G174" s="302"/>
      <c r="H174" s="301"/>
      <c r="I174" s="301"/>
      <c r="J174" s="301"/>
      <c r="K174" s="329"/>
    </row>
    <row r="175" s="1" customFormat="1" ht="15" customHeight="1">
      <c r="B175" s="306"/>
      <c r="C175" s="281" t="s">
        <v>451</v>
      </c>
      <c r="D175" s="281"/>
      <c r="E175" s="281"/>
      <c r="F175" s="304" t="s">
        <v>448</v>
      </c>
      <c r="G175" s="281"/>
      <c r="H175" s="281" t="s">
        <v>488</v>
      </c>
      <c r="I175" s="281" t="s">
        <v>450</v>
      </c>
      <c r="J175" s="281">
        <v>120</v>
      </c>
      <c r="K175" s="329"/>
    </row>
    <row r="176" s="1" customFormat="1" ht="15" customHeight="1">
      <c r="B176" s="306"/>
      <c r="C176" s="281" t="s">
        <v>497</v>
      </c>
      <c r="D176" s="281"/>
      <c r="E176" s="281"/>
      <c r="F176" s="304" t="s">
        <v>448</v>
      </c>
      <c r="G176" s="281"/>
      <c r="H176" s="281" t="s">
        <v>498</v>
      </c>
      <c r="I176" s="281" t="s">
        <v>450</v>
      </c>
      <c r="J176" s="281" t="s">
        <v>499</v>
      </c>
      <c r="K176" s="329"/>
    </row>
    <row r="177" s="1" customFormat="1" ht="15" customHeight="1">
      <c r="B177" s="306"/>
      <c r="C177" s="281" t="s">
        <v>396</v>
      </c>
      <c r="D177" s="281"/>
      <c r="E177" s="281"/>
      <c r="F177" s="304" t="s">
        <v>448</v>
      </c>
      <c r="G177" s="281"/>
      <c r="H177" s="281" t="s">
        <v>515</v>
      </c>
      <c r="I177" s="281" t="s">
        <v>450</v>
      </c>
      <c r="J177" s="281" t="s">
        <v>499</v>
      </c>
      <c r="K177" s="329"/>
    </row>
    <row r="178" s="1" customFormat="1" ht="15" customHeight="1">
      <c r="B178" s="306"/>
      <c r="C178" s="281" t="s">
        <v>453</v>
      </c>
      <c r="D178" s="281"/>
      <c r="E178" s="281"/>
      <c r="F178" s="304" t="s">
        <v>454</v>
      </c>
      <c r="G178" s="281"/>
      <c r="H178" s="281" t="s">
        <v>515</v>
      </c>
      <c r="I178" s="281" t="s">
        <v>450</v>
      </c>
      <c r="J178" s="281">
        <v>50</v>
      </c>
      <c r="K178" s="329"/>
    </row>
    <row r="179" s="1" customFormat="1" ht="15" customHeight="1">
      <c r="B179" s="306"/>
      <c r="C179" s="281" t="s">
        <v>456</v>
      </c>
      <c r="D179" s="281"/>
      <c r="E179" s="281"/>
      <c r="F179" s="304" t="s">
        <v>448</v>
      </c>
      <c r="G179" s="281"/>
      <c r="H179" s="281" t="s">
        <v>515</v>
      </c>
      <c r="I179" s="281" t="s">
        <v>458</v>
      </c>
      <c r="J179" s="281"/>
      <c r="K179" s="329"/>
    </row>
    <row r="180" s="1" customFormat="1" ht="15" customHeight="1">
      <c r="B180" s="306"/>
      <c r="C180" s="281" t="s">
        <v>467</v>
      </c>
      <c r="D180" s="281"/>
      <c r="E180" s="281"/>
      <c r="F180" s="304" t="s">
        <v>454</v>
      </c>
      <c r="G180" s="281"/>
      <c r="H180" s="281" t="s">
        <v>515</v>
      </c>
      <c r="I180" s="281" t="s">
        <v>450</v>
      </c>
      <c r="J180" s="281">
        <v>50</v>
      </c>
      <c r="K180" s="329"/>
    </row>
    <row r="181" s="1" customFormat="1" ht="15" customHeight="1">
      <c r="B181" s="306"/>
      <c r="C181" s="281" t="s">
        <v>475</v>
      </c>
      <c r="D181" s="281"/>
      <c r="E181" s="281"/>
      <c r="F181" s="304" t="s">
        <v>454</v>
      </c>
      <c r="G181" s="281"/>
      <c r="H181" s="281" t="s">
        <v>515</v>
      </c>
      <c r="I181" s="281" t="s">
        <v>450</v>
      </c>
      <c r="J181" s="281">
        <v>50</v>
      </c>
      <c r="K181" s="329"/>
    </row>
    <row r="182" s="1" customFormat="1" ht="15" customHeight="1">
      <c r="B182" s="306"/>
      <c r="C182" s="281" t="s">
        <v>473</v>
      </c>
      <c r="D182" s="281"/>
      <c r="E182" s="281"/>
      <c r="F182" s="304" t="s">
        <v>454</v>
      </c>
      <c r="G182" s="281"/>
      <c r="H182" s="281" t="s">
        <v>515</v>
      </c>
      <c r="I182" s="281" t="s">
        <v>450</v>
      </c>
      <c r="J182" s="281">
        <v>50</v>
      </c>
      <c r="K182" s="329"/>
    </row>
    <row r="183" s="1" customFormat="1" ht="15" customHeight="1">
      <c r="B183" s="306"/>
      <c r="C183" s="281" t="s">
        <v>100</v>
      </c>
      <c r="D183" s="281"/>
      <c r="E183" s="281"/>
      <c r="F183" s="304" t="s">
        <v>448</v>
      </c>
      <c r="G183" s="281"/>
      <c r="H183" s="281" t="s">
        <v>516</v>
      </c>
      <c r="I183" s="281" t="s">
        <v>517</v>
      </c>
      <c r="J183" s="281"/>
      <c r="K183" s="329"/>
    </row>
    <row r="184" s="1" customFormat="1" ht="15" customHeight="1">
      <c r="B184" s="306"/>
      <c r="C184" s="281" t="s">
        <v>58</v>
      </c>
      <c r="D184" s="281"/>
      <c r="E184" s="281"/>
      <c r="F184" s="304" t="s">
        <v>448</v>
      </c>
      <c r="G184" s="281"/>
      <c r="H184" s="281" t="s">
        <v>518</v>
      </c>
      <c r="I184" s="281" t="s">
        <v>519</v>
      </c>
      <c r="J184" s="281">
        <v>1</v>
      </c>
      <c r="K184" s="329"/>
    </row>
    <row r="185" s="1" customFormat="1" ht="15" customHeight="1">
      <c r="B185" s="306"/>
      <c r="C185" s="281" t="s">
        <v>54</v>
      </c>
      <c r="D185" s="281"/>
      <c r="E185" s="281"/>
      <c r="F185" s="304" t="s">
        <v>448</v>
      </c>
      <c r="G185" s="281"/>
      <c r="H185" s="281" t="s">
        <v>520</v>
      </c>
      <c r="I185" s="281" t="s">
        <v>450</v>
      </c>
      <c r="J185" s="281">
        <v>20</v>
      </c>
      <c r="K185" s="329"/>
    </row>
    <row r="186" s="1" customFormat="1" ht="15" customHeight="1">
      <c r="B186" s="306"/>
      <c r="C186" s="281" t="s">
        <v>55</v>
      </c>
      <c r="D186" s="281"/>
      <c r="E186" s="281"/>
      <c r="F186" s="304" t="s">
        <v>448</v>
      </c>
      <c r="G186" s="281"/>
      <c r="H186" s="281" t="s">
        <v>521</v>
      </c>
      <c r="I186" s="281" t="s">
        <v>450</v>
      </c>
      <c r="J186" s="281">
        <v>255</v>
      </c>
      <c r="K186" s="329"/>
    </row>
    <row r="187" s="1" customFormat="1" ht="15" customHeight="1">
      <c r="B187" s="306"/>
      <c r="C187" s="281" t="s">
        <v>101</v>
      </c>
      <c r="D187" s="281"/>
      <c r="E187" s="281"/>
      <c r="F187" s="304" t="s">
        <v>448</v>
      </c>
      <c r="G187" s="281"/>
      <c r="H187" s="281" t="s">
        <v>412</v>
      </c>
      <c r="I187" s="281" t="s">
        <v>450</v>
      </c>
      <c r="J187" s="281">
        <v>10</v>
      </c>
      <c r="K187" s="329"/>
    </row>
    <row r="188" s="1" customFormat="1" ht="15" customHeight="1">
      <c r="B188" s="306"/>
      <c r="C188" s="281" t="s">
        <v>102</v>
      </c>
      <c r="D188" s="281"/>
      <c r="E188" s="281"/>
      <c r="F188" s="304" t="s">
        <v>448</v>
      </c>
      <c r="G188" s="281"/>
      <c r="H188" s="281" t="s">
        <v>522</v>
      </c>
      <c r="I188" s="281" t="s">
        <v>483</v>
      </c>
      <c r="J188" s="281"/>
      <c r="K188" s="329"/>
    </row>
    <row r="189" s="1" customFormat="1" ht="15" customHeight="1">
      <c r="B189" s="306"/>
      <c r="C189" s="281" t="s">
        <v>523</v>
      </c>
      <c r="D189" s="281"/>
      <c r="E189" s="281"/>
      <c r="F189" s="304" t="s">
        <v>448</v>
      </c>
      <c r="G189" s="281"/>
      <c r="H189" s="281" t="s">
        <v>524</v>
      </c>
      <c r="I189" s="281" t="s">
        <v>483</v>
      </c>
      <c r="J189" s="281"/>
      <c r="K189" s="329"/>
    </row>
    <row r="190" s="1" customFormat="1" ht="15" customHeight="1">
      <c r="B190" s="306"/>
      <c r="C190" s="281" t="s">
        <v>512</v>
      </c>
      <c r="D190" s="281"/>
      <c r="E190" s="281"/>
      <c r="F190" s="304" t="s">
        <v>448</v>
      </c>
      <c r="G190" s="281"/>
      <c r="H190" s="281" t="s">
        <v>525</v>
      </c>
      <c r="I190" s="281" t="s">
        <v>483</v>
      </c>
      <c r="J190" s="281"/>
      <c r="K190" s="329"/>
    </row>
    <row r="191" s="1" customFormat="1" ht="15" customHeight="1">
      <c r="B191" s="306"/>
      <c r="C191" s="281" t="s">
        <v>104</v>
      </c>
      <c r="D191" s="281"/>
      <c r="E191" s="281"/>
      <c r="F191" s="304" t="s">
        <v>454</v>
      </c>
      <c r="G191" s="281"/>
      <c r="H191" s="281" t="s">
        <v>526</v>
      </c>
      <c r="I191" s="281" t="s">
        <v>450</v>
      </c>
      <c r="J191" s="281">
        <v>50</v>
      </c>
      <c r="K191" s="329"/>
    </row>
    <row r="192" s="1" customFormat="1" ht="15" customHeight="1">
      <c r="B192" s="306"/>
      <c r="C192" s="281" t="s">
        <v>527</v>
      </c>
      <c r="D192" s="281"/>
      <c r="E192" s="281"/>
      <c r="F192" s="304" t="s">
        <v>454</v>
      </c>
      <c r="G192" s="281"/>
      <c r="H192" s="281" t="s">
        <v>528</v>
      </c>
      <c r="I192" s="281" t="s">
        <v>529</v>
      </c>
      <c r="J192" s="281"/>
      <c r="K192" s="329"/>
    </row>
    <row r="193" s="1" customFormat="1" ht="15" customHeight="1">
      <c r="B193" s="306"/>
      <c r="C193" s="281" t="s">
        <v>530</v>
      </c>
      <c r="D193" s="281"/>
      <c r="E193" s="281"/>
      <c r="F193" s="304" t="s">
        <v>454</v>
      </c>
      <c r="G193" s="281"/>
      <c r="H193" s="281" t="s">
        <v>531</v>
      </c>
      <c r="I193" s="281" t="s">
        <v>529</v>
      </c>
      <c r="J193" s="281"/>
      <c r="K193" s="329"/>
    </row>
    <row r="194" s="1" customFormat="1" ht="15" customHeight="1">
      <c r="B194" s="306"/>
      <c r="C194" s="281" t="s">
        <v>532</v>
      </c>
      <c r="D194" s="281"/>
      <c r="E194" s="281"/>
      <c r="F194" s="304" t="s">
        <v>454</v>
      </c>
      <c r="G194" s="281"/>
      <c r="H194" s="281" t="s">
        <v>533</v>
      </c>
      <c r="I194" s="281" t="s">
        <v>529</v>
      </c>
      <c r="J194" s="281"/>
      <c r="K194" s="329"/>
    </row>
    <row r="195" s="1" customFormat="1" ht="15" customHeight="1">
      <c r="B195" s="306"/>
      <c r="C195" s="343" t="s">
        <v>534</v>
      </c>
      <c r="D195" s="281"/>
      <c r="E195" s="281"/>
      <c r="F195" s="304" t="s">
        <v>454</v>
      </c>
      <c r="G195" s="281"/>
      <c r="H195" s="281" t="s">
        <v>535</v>
      </c>
      <c r="I195" s="281" t="s">
        <v>536</v>
      </c>
      <c r="J195" s="344" t="s">
        <v>537</v>
      </c>
      <c r="K195" s="329"/>
    </row>
    <row r="196" s="16" customFormat="1" ht="15" customHeight="1">
      <c r="B196" s="345"/>
      <c r="C196" s="346" t="s">
        <v>538</v>
      </c>
      <c r="D196" s="347"/>
      <c r="E196" s="347"/>
      <c r="F196" s="348" t="s">
        <v>454</v>
      </c>
      <c r="G196" s="347"/>
      <c r="H196" s="347" t="s">
        <v>539</v>
      </c>
      <c r="I196" s="347" t="s">
        <v>536</v>
      </c>
      <c r="J196" s="349" t="s">
        <v>537</v>
      </c>
      <c r="K196" s="350"/>
    </row>
    <row r="197" s="1" customFormat="1" ht="15" customHeight="1">
      <c r="B197" s="306"/>
      <c r="C197" s="343" t="s">
        <v>43</v>
      </c>
      <c r="D197" s="281"/>
      <c r="E197" s="281"/>
      <c r="F197" s="304" t="s">
        <v>448</v>
      </c>
      <c r="G197" s="281"/>
      <c r="H197" s="278" t="s">
        <v>540</v>
      </c>
      <c r="I197" s="281" t="s">
        <v>541</v>
      </c>
      <c r="J197" s="281"/>
      <c r="K197" s="329"/>
    </row>
    <row r="198" s="1" customFormat="1" ht="15" customHeight="1">
      <c r="B198" s="306"/>
      <c r="C198" s="343" t="s">
        <v>542</v>
      </c>
      <c r="D198" s="281"/>
      <c r="E198" s="281"/>
      <c r="F198" s="304" t="s">
        <v>448</v>
      </c>
      <c r="G198" s="281"/>
      <c r="H198" s="281" t="s">
        <v>543</v>
      </c>
      <c r="I198" s="281" t="s">
        <v>483</v>
      </c>
      <c r="J198" s="281"/>
      <c r="K198" s="329"/>
    </row>
    <row r="199" s="1" customFormat="1" ht="15" customHeight="1">
      <c r="B199" s="306"/>
      <c r="C199" s="343" t="s">
        <v>544</v>
      </c>
      <c r="D199" s="281"/>
      <c r="E199" s="281"/>
      <c r="F199" s="304" t="s">
        <v>448</v>
      </c>
      <c r="G199" s="281"/>
      <c r="H199" s="281" t="s">
        <v>545</v>
      </c>
      <c r="I199" s="281" t="s">
        <v>483</v>
      </c>
      <c r="J199" s="281"/>
      <c r="K199" s="329"/>
    </row>
    <row r="200" s="1" customFormat="1" ht="15" customHeight="1">
      <c r="B200" s="306"/>
      <c r="C200" s="343" t="s">
        <v>546</v>
      </c>
      <c r="D200" s="281"/>
      <c r="E200" s="281"/>
      <c r="F200" s="304" t="s">
        <v>454</v>
      </c>
      <c r="G200" s="281"/>
      <c r="H200" s="281" t="s">
        <v>547</v>
      </c>
      <c r="I200" s="281" t="s">
        <v>483</v>
      </c>
      <c r="J200" s="281"/>
      <c r="K200" s="329"/>
    </row>
    <row r="201" s="1" customFormat="1" ht="15" customHeight="1">
      <c r="B201" s="335"/>
      <c r="C201" s="351"/>
      <c r="D201" s="336"/>
      <c r="E201" s="336"/>
      <c r="F201" s="336"/>
      <c r="G201" s="336"/>
      <c r="H201" s="336"/>
      <c r="I201" s="336"/>
      <c r="J201" s="336"/>
      <c r="K201" s="337"/>
    </row>
    <row r="202" s="1" customFormat="1" ht="18.75" customHeight="1">
      <c r="B202" s="317"/>
      <c r="C202" s="327"/>
      <c r="D202" s="327"/>
      <c r="E202" s="327"/>
      <c r="F202" s="338"/>
      <c r="G202" s="327"/>
      <c r="H202" s="327"/>
      <c r="I202" s="327"/>
      <c r="J202" s="327"/>
      <c r="K202" s="317"/>
    </row>
    <row r="203" s="1" customFormat="1" ht="18.75" customHeight="1">
      <c r="B203" s="289"/>
      <c r="C203" s="289"/>
      <c r="D203" s="289"/>
      <c r="E203" s="289"/>
      <c r="F203" s="289"/>
      <c r="G203" s="289"/>
      <c r="H203" s="289"/>
      <c r="I203" s="289"/>
      <c r="J203" s="289"/>
      <c r="K203" s="289"/>
    </row>
    <row r="204" s="1" customFormat="1" ht="13.5">
      <c r="B204" s="268"/>
      <c r="C204" s="269"/>
      <c r="D204" s="269"/>
      <c r="E204" s="269"/>
      <c r="F204" s="269"/>
      <c r="G204" s="269"/>
      <c r="H204" s="269"/>
      <c r="I204" s="269"/>
      <c r="J204" s="269"/>
      <c r="K204" s="270"/>
    </row>
    <row r="205" s="1" customFormat="1" ht="21" customHeight="1">
      <c r="B205" s="271"/>
      <c r="C205" s="272" t="s">
        <v>548</v>
      </c>
      <c r="D205" s="272"/>
      <c r="E205" s="272"/>
      <c r="F205" s="272"/>
      <c r="G205" s="272"/>
      <c r="H205" s="272"/>
      <c r="I205" s="272"/>
      <c r="J205" s="272"/>
      <c r="K205" s="273"/>
    </row>
    <row r="206" s="1" customFormat="1" ht="25.5" customHeight="1">
      <c r="B206" s="271"/>
      <c r="C206" s="352" t="s">
        <v>549</v>
      </c>
      <c r="D206" s="352"/>
      <c r="E206" s="352"/>
      <c r="F206" s="352" t="s">
        <v>550</v>
      </c>
      <c r="G206" s="353"/>
      <c r="H206" s="352" t="s">
        <v>551</v>
      </c>
      <c r="I206" s="352"/>
      <c r="J206" s="352"/>
      <c r="K206" s="273"/>
    </row>
    <row r="207" s="1" customFormat="1" ht="5.25" customHeight="1">
      <c r="B207" s="306"/>
      <c r="C207" s="301"/>
      <c r="D207" s="301"/>
      <c r="E207" s="301"/>
      <c r="F207" s="301"/>
      <c r="G207" s="327"/>
      <c r="H207" s="301"/>
      <c r="I207" s="301"/>
      <c r="J207" s="301"/>
      <c r="K207" s="329"/>
    </row>
    <row r="208" s="1" customFormat="1" ht="15" customHeight="1">
      <c r="B208" s="306"/>
      <c r="C208" s="281" t="s">
        <v>541</v>
      </c>
      <c r="D208" s="281"/>
      <c r="E208" s="281"/>
      <c r="F208" s="304" t="s">
        <v>44</v>
      </c>
      <c r="G208" s="281"/>
      <c r="H208" s="281" t="s">
        <v>552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45</v>
      </c>
      <c r="G209" s="281"/>
      <c r="H209" s="281" t="s">
        <v>553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48</v>
      </c>
      <c r="G210" s="281"/>
      <c r="H210" s="281" t="s">
        <v>554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46</v>
      </c>
      <c r="G211" s="281"/>
      <c r="H211" s="281" t="s">
        <v>555</v>
      </c>
      <c r="I211" s="281"/>
      <c r="J211" s="281"/>
      <c r="K211" s="329"/>
    </row>
    <row r="212" s="1" customFormat="1" ht="15" customHeight="1">
      <c r="B212" s="306"/>
      <c r="C212" s="281"/>
      <c r="D212" s="281"/>
      <c r="E212" s="281"/>
      <c r="F212" s="304" t="s">
        <v>47</v>
      </c>
      <c r="G212" s="281"/>
      <c r="H212" s="281" t="s">
        <v>556</v>
      </c>
      <c r="I212" s="281"/>
      <c r="J212" s="281"/>
      <c r="K212" s="329"/>
    </row>
    <row r="213" s="1" customFormat="1" ht="15" customHeight="1">
      <c r="B213" s="306"/>
      <c r="C213" s="281"/>
      <c r="D213" s="281"/>
      <c r="E213" s="281"/>
      <c r="F213" s="304"/>
      <c r="G213" s="281"/>
      <c r="H213" s="281"/>
      <c r="I213" s="281"/>
      <c r="J213" s="281"/>
      <c r="K213" s="329"/>
    </row>
    <row r="214" s="1" customFormat="1" ht="15" customHeight="1">
      <c r="B214" s="306"/>
      <c r="C214" s="281" t="s">
        <v>495</v>
      </c>
      <c r="D214" s="281"/>
      <c r="E214" s="281"/>
      <c r="F214" s="304" t="s">
        <v>86</v>
      </c>
      <c r="G214" s="281"/>
      <c r="H214" s="281" t="s">
        <v>557</v>
      </c>
      <c r="I214" s="281"/>
      <c r="J214" s="281"/>
      <c r="K214" s="329"/>
    </row>
    <row r="215" s="1" customFormat="1" ht="15" customHeight="1">
      <c r="B215" s="306"/>
      <c r="C215" s="281"/>
      <c r="D215" s="281"/>
      <c r="E215" s="281"/>
      <c r="F215" s="304" t="s">
        <v>80</v>
      </c>
      <c r="G215" s="281"/>
      <c r="H215" s="281" t="s">
        <v>394</v>
      </c>
      <c r="I215" s="281"/>
      <c r="J215" s="281"/>
      <c r="K215" s="329"/>
    </row>
    <row r="216" s="1" customFormat="1" ht="15" customHeight="1">
      <c r="B216" s="306"/>
      <c r="C216" s="281"/>
      <c r="D216" s="281"/>
      <c r="E216" s="281"/>
      <c r="F216" s="304" t="s">
        <v>392</v>
      </c>
      <c r="G216" s="281"/>
      <c r="H216" s="281" t="s">
        <v>558</v>
      </c>
      <c r="I216" s="281"/>
      <c r="J216" s="281"/>
      <c r="K216" s="329"/>
    </row>
    <row r="217" s="1" customFormat="1" ht="15" customHeight="1">
      <c r="B217" s="354"/>
      <c r="C217" s="281"/>
      <c r="D217" s="281"/>
      <c r="E217" s="281"/>
      <c r="F217" s="304" t="s">
        <v>89</v>
      </c>
      <c r="G217" s="343"/>
      <c r="H217" s="333" t="s">
        <v>395</v>
      </c>
      <c r="I217" s="333"/>
      <c r="J217" s="333"/>
      <c r="K217" s="355"/>
    </row>
    <row r="218" s="1" customFormat="1" ht="15" customHeight="1">
      <c r="B218" s="354"/>
      <c r="C218" s="281"/>
      <c r="D218" s="281"/>
      <c r="E218" s="281"/>
      <c r="F218" s="304" t="s">
        <v>112</v>
      </c>
      <c r="G218" s="343"/>
      <c r="H218" s="333" t="s">
        <v>559</v>
      </c>
      <c r="I218" s="333"/>
      <c r="J218" s="333"/>
      <c r="K218" s="355"/>
    </row>
    <row r="219" s="1" customFormat="1" ht="15" customHeight="1">
      <c r="B219" s="354"/>
      <c r="C219" s="281"/>
      <c r="D219" s="281"/>
      <c r="E219" s="281"/>
      <c r="F219" s="304"/>
      <c r="G219" s="343"/>
      <c r="H219" s="333"/>
      <c r="I219" s="333"/>
      <c r="J219" s="333"/>
      <c r="K219" s="355"/>
    </row>
    <row r="220" s="1" customFormat="1" ht="15" customHeight="1">
      <c r="B220" s="354"/>
      <c r="C220" s="281" t="s">
        <v>519</v>
      </c>
      <c r="D220" s="281"/>
      <c r="E220" s="281"/>
      <c r="F220" s="304">
        <v>1</v>
      </c>
      <c r="G220" s="343"/>
      <c r="H220" s="333" t="s">
        <v>560</v>
      </c>
      <c r="I220" s="333"/>
      <c r="J220" s="333"/>
      <c r="K220" s="355"/>
    </row>
    <row r="221" s="1" customFormat="1" ht="15" customHeight="1">
      <c r="B221" s="354"/>
      <c r="C221" s="281"/>
      <c r="D221" s="281"/>
      <c r="E221" s="281"/>
      <c r="F221" s="304">
        <v>2</v>
      </c>
      <c r="G221" s="343"/>
      <c r="H221" s="333" t="s">
        <v>561</v>
      </c>
      <c r="I221" s="333"/>
      <c r="J221" s="333"/>
      <c r="K221" s="355"/>
    </row>
    <row r="222" s="1" customFormat="1" ht="15" customHeight="1">
      <c r="B222" s="354"/>
      <c r="C222" s="281"/>
      <c r="D222" s="281"/>
      <c r="E222" s="281"/>
      <c r="F222" s="304">
        <v>3</v>
      </c>
      <c r="G222" s="343"/>
      <c r="H222" s="333" t="s">
        <v>562</v>
      </c>
      <c r="I222" s="333"/>
      <c r="J222" s="333"/>
      <c r="K222" s="355"/>
    </row>
    <row r="223" s="1" customFormat="1" ht="15" customHeight="1">
      <c r="B223" s="354"/>
      <c r="C223" s="281"/>
      <c r="D223" s="281"/>
      <c r="E223" s="281"/>
      <c r="F223" s="304">
        <v>4</v>
      </c>
      <c r="G223" s="343"/>
      <c r="H223" s="333" t="s">
        <v>563</v>
      </c>
      <c r="I223" s="333"/>
      <c r="J223" s="333"/>
      <c r="K223" s="355"/>
    </row>
    <row r="224" s="1" customFormat="1" ht="12.75" customHeight="1">
      <c r="B224" s="356"/>
      <c r="C224" s="357"/>
      <c r="D224" s="357"/>
      <c r="E224" s="357"/>
      <c r="F224" s="357"/>
      <c r="G224" s="357"/>
      <c r="H224" s="357"/>
      <c r="I224" s="357"/>
      <c r="J224" s="357"/>
      <c r="K224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2026-01-20T07:43:24Z</dcterms:created>
  <dcterms:modified xsi:type="dcterms:W3CDTF">2026-01-20T07:43:33Z</dcterms:modified>
</cp:coreProperties>
</file>